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G:\Caracarai\Licitação (não desonerado)\ANEXO PB II - ORÇAMENTO DESCRITIVO\"/>
    </mc:Choice>
  </mc:AlternateContent>
  <bookViews>
    <workbookView xWindow="0" yWindow="0" windowWidth="9645" windowHeight="795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1" hidden="1">Plan2!$A$1:$G$92</definedName>
    <definedName name="_xlnm.Print_Area" localSheetId="0">Plan1!$C$2:$F$26</definedName>
  </definedNames>
  <calcPr calcId="171027"/>
</workbook>
</file>

<file path=xl/calcChain.xml><?xml version="1.0" encoding="utf-8"?>
<calcChain xmlns="http://schemas.openxmlformats.org/spreadsheetml/2006/main">
  <c r="F25" i="1" l="1"/>
  <c r="F22" i="1"/>
  <c r="F19" i="1"/>
  <c r="F21" i="1" s="1"/>
  <c r="F26" i="1" l="1"/>
</calcChain>
</file>

<file path=xl/sharedStrings.xml><?xml version="1.0" encoding="utf-8"?>
<sst xmlns="http://schemas.openxmlformats.org/spreadsheetml/2006/main" count="338" uniqueCount="243">
  <si>
    <t>ANEXO PB II</t>
  </si>
  <si>
    <t xml:space="preserve">OBRA: REFORMA DO PRÉDIO DA DEFENSORIA PÚBLICA DO ESTADO DE RORAIMA NO MUNICÍPIO DE CARACARAÍ  - DPE/RR </t>
  </si>
  <si>
    <t>ORÇAMENTO DESCRITIVO</t>
  </si>
  <si>
    <t>Item</t>
  </si>
  <si>
    <t>Referência</t>
  </si>
  <si>
    <t>DISCRIMINAÇÃO</t>
  </si>
  <si>
    <t>Total</t>
  </si>
  <si>
    <t>DESPESASAS</t>
  </si>
  <si>
    <t>I</t>
  </si>
  <si>
    <t>Orçamento</t>
  </si>
  <si>
    <t>SERVIÇOS PRELIMINARES</t>
  </si>
  <si>
    <t>II</t>
  </si>
  <si>
    <t>PINTURAS</t>
  </si>
  <si>
    <t>III</t>
  </si>
  <si>
    <t>INCÊNDIO</t>
  </si>
  <si>
    <t>IV</t>
  </si>
  <si>
    <t>ELETRICO</t>
  </si>
  <si>
    <t>V</t>
  </si>
  <si>
    <t>CABEAMENTO ESTRUTURADO (LÓGICA)</t>
  </si>
  <si>
    <t>VI</t>
  </si>
  <si>
    <t>ACESSIBILIDADE</t>
  </si>
  <si>
    <t>VII</t>
  </si>
  <si>
    <t>DIVERSOS</t>
  </si>
  <si>
    <t>VIII</t>
  </si>
  <si>
    <t>BASE E ABRIGO PARA QUADRO GERADOR</t>
  </si>
  <si>
    <t>IX</t>
  </si>
  <si>
    <t>DESPESAS INDIRETAS DA OBRA</t>
  </si>
  <si>
    <t>TOTAL</t>
  </si>
  <si>
    <t>CUSTOS / PREÇOS</t>
  </si>
  <si>
    <t>CUSTO TOTAL DA OBRA (R$) - SEM BDI</t>
  </si>
  <si>
    <t>ORÇAMENTO DESCRITIVO - MATERIAIS ESPECIFICOS SIGNIFICATIVOS</t>
  </si>
  <si>
    <t>X</t>
  </si>
  <si>
    <t>ORÇAMENTO</t>
  </si>
  <si>
    <t>GRUPO GERADOR</t>
  </si>
  <si>
    <t>PREÇO TOTAL DA OBRA (R$)</t>
  </si>
  <si>
    <t>CÓDIGO</t>
  </si>
  <si>
    <t>ITEM</t>
  </si>
  <si>
    <t>DESCRIMINAÇÃO DOS SERVIÇOS</t>
  </si>
  <si>
    <t>UND.</t>
  </si>
  <si>
    <t>QUANT.</t>
  </si>
  <si>
    <t>P.UNIT.</t>
  </si>
  <si>
    <t>P.TOTAL</t>
  </si>
  <si>
    <t>8.6</t>
  </si>
  <si>
    <t>Ferragem base do gerador</t>
  </si>
  <si>
    <t>m2</t>
  </si>
  <si>
    <t>3.1</t>
  </si>
  <si>
    <t>tipo S-3 (130/260MM) – material  PVC- 2mm – fotoluminescente</t>
  </si>
  <si>
    <t>und</t>
  </si>
  <si>
    <t>3.2</t>
  </si>
  <si>
    <t>tipo S2-E (130/260MM) – material PVC - 2mm – fotoluminescente</t>
  </si>
  <si>
    <t>3.3</t>
  </si>
  <si>
    <t>tipo S2-D (130/260MM) – material PVC – 2mm – fotoluminescente</t>
  </si>
  <si>
    <t>4.20</t>
  </si>
  <si>
    <t>Cabo de cobre nu 50mm² - fornecimento e instalacao</t>
  </si>
  <si>
    <t>m</t>
  </si>
  <si>
    <t>4.15</t>
  </si>
  <si>
    <t>Caixa de passagem 50x50x60 fundo brita c/ tampa</t>
  </si>
  <si>
    <t>7.7</t>
  </si>
  <si>
    <t>Contrapiso Banheiro</t>
  </si>
  <si>
    <t>7.2</t>
  </si>
  <si>
    <t>Limpeza Revestimento Cerâmico Parede Banheiro</t>
  </si>
  <si>
    <t>3.4</t>
  </si>
  <si>
    <t>tipo E-17 (1000/1000MM)- PINTADA NO PISO com tinta epoxi, conforme detalhamento no respectivo projeto</t>
  </si>
  <si>
    <t>7.8</t>
  </si>
  <si>
    <t>Revestimento Banheiro a cor de base deverá ser após a limpeza</t>
  </si>
  <si>
    <t>7.4</t>
  </si>
  <si>
    <t>Limpeza Castelo D'água</t>
  </si>
  <si>
    <t>2.3</t>
  </si>
  <si>
    <t>Aplicação e lixamento de massa látex em paredes, duas demãos.</t>
  </si>
  <si>
    <t>8.1</t>
  </si>
  <si>
    <t>Casa para quadro de transferência</t>
  </si>
  <si>
    <t>4.7</t>
  </si>
  <si>
    <t xml:space="preserve">Rasgo em alvenaria para eletrodutos com diametros menores ou iguais a 40 mm. </t>
  </si>
  <si>
    <t>5.12</t>
  </si>
  <si>
    <t>4.13</t>
  </si>
  <si>
    <t xml:space="preserve">Quebra em alvenaria para instalação de caixa de tomada (4x4 ou 4x2) </t>
  </si>
  <si>
    <t>5.1</t>
  </si>
  <si>
    <t>4.8</t>
  </si>
  <si>
    <t xml:space="preserve">Chumbamento linear em alvenaria para ramais/distribuição com diâmetros menores ou iguais a 40 mm. </t>
  </si>
  <si>
    <t>5.13</t>
  </si>
  <si>
    <t>4.9</t>
  </si>
  <si>
    <t>Eletroduto flexível corrugado, pvc, dn 25 mm (3/4”), para circuitos terminais, instalado em parede - fornecimento e instalação.</t>
  </si>
  <si>
    <t>4.10</t>
  </si>
  <si>
    <t xml:space="preserve">Eletroduto rígido roscável, pvc, dn 25 mm (3/4), para circuitos terminais, instalado em laje - fornecimento e instalação. </t>
  </si>
  <si>
    <t>4.16</t>
  </si>
  <si>
    <t xml:space="preserve">Cabo de cobre flexível isolado, 2,5 mm², anti-chama 450/750v, para circuitos terminais - fornecimento e instalação. </t>
  </si>
  <si>
    <t>4.17</t>
  </si>
  <si>
    <t xml:space="preserve">Cabo de cobre flexível isolado, 6 mm², anti-chama 0,6/1,0kv, para circuitos terminais - fornecimento e instalação. </t>
  </si>
  <si>
    <t>4.14</t>
  </si>
  <si>
    <t>Caixa retangular 4” x 2” baixa (0,30 m do piso), pvc, instalada em parede - fornecimento e instalação.</t>
  </si>
  <si>
    <t>5.2</t>
  </si>
  <si>
    <t>4.4</t>
  </si>
  <si>
    <t>Tomada alta de embutir (1 módulo), 2P+T 10 A, incluindo suporte e placa - fornecimento e instalação.</t>
  </si>
  <si>
    <t>4.5</t>
  </si>
  <si>
    <t xml:space="preserve">Tomada baixa de embutir (2 módulos), 2P+T 10 A, incluindo suporte e placa - fornecimento e instalação. </t>
  </si>
  <si>
    <t>8.3</t>
  </si>
  <si>
    <t>Estrutura de cobertura</t>
  </si>
  <si>
    <t>4.18</t>
  </si>
  <si>
    <t xml:space="preserve">Cabo de cobre flexível isolado, 16 mm², anti-chama 0,6/1,0kv, para distribuição - fornecimento e instalação. </t>
  </si>
  <si>
    <t>4.19</t>
  </si>
  <si>
    <t xml:space="preserve">Cabo de cobre flexível isolado, 35 mm², anti-chama 0,6/1,2kv, para distribuição - fornecimento e instalação. </t>
  </si>
  <si>
    <t>4.11</t>
  </si>
  <si>
    <t xml:space="preserve">Eletroduto rígido roscável, pvc, dn 60 mm (2") - fornecimento e instalação. </t>
  </si>
  <si>
    <t>5.15</t>
  </si>
  <si>
    <t>Eletroduto rígido roscável, pvc, dn 60 mm (2") - fornecimento e instalação.</t>
  </si>
  <si>
    <t>4.23</t>
  </si>
  <si>
    <t xml:space="preserve">Disjuntor monopolar tipo DIN, corrente nominal de 10A - fornecimento e instalação. </t>
  </si>
  <si>
    <t>4.24</t>
  </si>
  <si>
    <t xml:space="preserve">Disjuntor monopolar tipo DIN, corrente nominal de 16A - fornecimento e instalação. </t>
  </si>
  <si>
    <t>4.25</t>
  </si>
  <si>
    <t xml:space="preserve">Disjuntor bipolar tipo DIN, corrente nominal de 10A - fornecimento e instalação. </t>
  </si>
  <si>
    <t>4.26</t>
  </si>
  <si>
    <t xml:space="preserve">Disjuntor bipolar tipo DIN, corrente nominal de 16A - fornecimento e instalação. </t>
  </si>
  <si>
    <t>4.27</t>
  </si>
  <si>
    <t xml:space="preserve">Disjuntor bipolar tipo DIN, corrente nominal de 25A - fornecimento e instalação. </t>
  </si>
  <si>
    <t>4.28</t>
  </si>
  <si>
    <t xml:space="preserve">Disjuntor tripolar tipo DIN, corrente nominal de 20A - fornecimento e instalação. </t>
  </si>
  <si>
    <t>8.4</t>
  </si>
  <si>
    <t>Telha Fibrocimento</t>
  </si>
  <si>
    <t>8.5</t>
  </si>
  <si>
    <t xml:space="preserve">Base para gerador, concreto moldado in loco, espessura de 15cm. </t>
  </si>
  <si>
    <t>m3</t>
  </si>
  <si>
    <t>8.2</t>
  </si>
  <si>
    <t>Piso casa do Gerador</t>
  </si>
  <si>
    <t>5.14</t>
  </si>
  <si>
    <t>Eletroduto de aço galvanizado, classe leve, dn 20 mm (3/4"), aparente, instalado em teto - fornecimento e instalação.</t>
  </si>
  <si>
    <t>37557</t>
  </si>
  <si>
    <t>3.5</t>
  </si>
  <si>
    <t>tipo E-5 ( diâmetro 150MM) – material PVC – 2mm –fotoluminescente</t>
  </si>
  <si>
    <t>73801/001</t>
  </si>
  <si>
    <t>7.6</t>
  </si>
  <si>
    <t>Demolição Pisos banheiro Gabinetes</t>
  </si>
  <si>
    <t>73948/001</t>
  </si>
  <si>
    <t>7.1</t>
  </si>
  <si>
    <t>Limpeza Revestimento Cerâmico Piso</t>
  </si>
  <si>
    <t>74209/001</t>
  </si>
  <si>
    <t>1.1</t>
  </si>
  <si>
    <t>Placa de obra em chapa de aço galvanizado, padrão encaminhando pela Defensoria Publica de Roraima, conforme especificações técnicas.</t>
  </si>
  <si>
    <t>83635</t>
  </si>
  <si>
    <t>3.6</t>
  </si>
  <si>
    <t>Extintores tipo Pó ABC (Fabricante ou Distribuidora deve ser credenciado no Corpo de Bombeiro do Estado)</t>
  </si>
  <si>
    <t>88485</t>
  </si>
  <si>
    <t>2.2</t>
  </si>
  <si>
    <t xml:space="preserve">Aplicação de Fundo selador acrílico em paredes, uma demão </t>
  </si>
  <si>
    <t>88489</t>
  </si>
  <si>
    <t>2.4</t>
  </si>
  <si>
    <t>Aplicação manual de pintura com tinta acrílica em paredes, duas demãos (COR APROVADA pela fiscalização)</t>
  </si>
  <si>
    <t>COMP. 01 - DPE</t>
  </si>
  <si>
    <t>2.1</t>
  </si>
  <si>
    <t>Lixamento para retirar tinta existente</t>
  </si>
  <si>
    <t>COMP. 02 - DPE</t>
  </si>
  <si>
    <t>3.7</t>
  </si>
  <si>
    <t>Luminaria de Emergencia 60LED</t>
  </si>
  <si>
    <t>COMP. 03 - DPE</t>
  </si>
  <si>
    <t>4.1</t>
  </si>
  <si>
    <t>Luminária sobrepor com aletas T8/T10 2x18W LED - fornecimento e instalação.</t>
  </si>
  <si>
    <t>COMP. 04 - DPE</t>
  </si>
  <si>
    <t>4.2</t>
  </si>
  <si>
    <t>Lâmpada multivapor metálico 150 W ovóide para uso na horizontal - fornecimento e instalação</t>
  </si>
  <si>
    <t>COMP. 05 - DPE</t>
  </si>
  <si>
    <t>4.3</t>
  </si>
  <si>
    <t>Reator para lâmpada vapor metalico até 400 w, alto fator de potencia, uso externo - fornecimento e instalação</t>
  </si>
  <si>
    <t>COMP. 06 - DPE</t>
  </si>
  <si>
    <t>4.6</t>
  </si>
  <si>
    <t>Troca do ponto de tomada das centrais de ar</t>
  </si>
  <si>
    <t>COMP. 07 - DPE</t>
  </si>
  <si>
    <t>4.12</t>
  </si>
  <si>
    <t>Canaleta PVC 20x10mm - fornecimento e instalação</t>
  </si>
  <si>
    <t>COMP. 08 - DPE</t>
  </si>
  <si>
    <t>4.21</t>
  </si>
  <si>
    <t>Haste de aterramento em aco com 2,40 m de comprimento e dn = 5/8", revestida com baixa camada de cobre, com conector - fornecimento e instalação.</t>
  </si>
  <si>
    <t>COMP. 09 - DPE</t>
  </si>
  <si>
    <t>4.22</t>
  </si>
  <si>
    <t>Caixa inspeção em concreto, com tampa para aterramento diametro = 300 mm - fornecimento e instalação.</t>
  </si>
  <si>
    <t>COMP. 10 - DPE</t>
  </si>
  <si>
    <t>4.29</t>
  </si>
  <si>
    <t xml:space="preserve">Disjuntor tripolar tipo DIN, corrente nominal de 100A - fornecimento e instalação. </t>
  </si>
  <si>
    <t>COMP. 11 - DPE</t>
  </si>
  <si>
    <t>4.30</t>
  </si>
  <si>
    <t>Dispositivo DR, bipolar, corrente nominal de 63A, 30mA - fornecimento e instalação.</t>
  </si>
  <si>
    <t>COMP. 12 - DPE</t>
  </si>
  <si>
    <t>4.31</t>
  </si>
  <si>
    <t>Dispositivo DR, bipolar, corrente nominal de 40A, 30mA - fornecimento e instalação.</t>
  </si>
  <si>
    <t>COMP. 13 - DPE</t>
  </si>
  <si>
    <t>4.32</t>
  </si>
  <si>
    <t>Dispositivo DPS classe II, 1 polo, tensão máxima de 175 V, corrente maxima de 45kA (tipo AC) - fornecimento e instalação.</t>
  </si>
  <si>
    <t>COMP. 14 - DPE</t>
  </si>
  <si>
    <t>4.33</t>
  </si>
  <si>
    <t>Adequação da entrada de energia elétrica aérea trifásica 100 A , inclusive cabeamento, caixa de proteção para medidor e aterramento.</t>
  </si>
  <si>
    <t>COMP. 15 - DPE</t>
  </si>
  <si>
    <t>5.3</t>
  </si>
  <si>
    <t xml:space="preserve">Tomada baixa de embutir (2 módulos), RJ-45 Cat5e, incluindo suporte e placa (4" x 2") - fornecimento e instalação. </t>
  </si>
  <si>
    <t>COMP. 16- DPE</t>
  </si>
  <si>
    <t>5.4</t>
  </si>
  <si>
    <t xml:space="preserve">Tomada baixa de embutir (3 módulos), RJ-45 Cat5e, incluindo suporte e placa (4"x4") - fornecimento e instalação.  </t>
  </si>
  <si>
    <t>COMP. 17 - DPE</t>
  </si>
  <si>
    <t>5.5</t>
  </si>
  <si>
    <t xml:space="preserve">Tomada baixa de embutir (4 módulos), RJ-45 Cat5e, incluindo suporte e placa (4" x 4") - fornecimento e instalação. </t>
  </si>
  <si>
    <t>COMP. 18 - DPE</t>
  </si>
  <si>
    <t>5.6</t>
  </si>
  <si>
    <t>Eletrocalha Perfurada em Aço Galvanizado 50x50mm, inclusive emenda e fixação, fornecimento e instalação.</t>
  </si>
  <si>
    <t xml:space="preserve">m </t>
  </si>
  <si>
    <t>COMP. 19 - DPE</t>
  </si>
  <si>
    <t>5.7</t>
  </si>
  <si>
    <t>Tê Horizontal 90̊ para Eletrocalha Perfurada em Aço Galvanizado 50x50mm, fornecimento e instalação.</t>
  </si>
  <si>
    <t>COMP. 20 - DPE</t>
  </si>
  <si>
    <t>5.8</t>
  </si>
  <si>
    <t>Cotovelo reto 90̊ para Eletrocalha Perfurada em Aço Galvanizado  50x50mm, fornecimento e instalação.</t>
  </si>
  <si>
    <t>COMP. 21 - DPE</t>
  </si>
  <si>
    <t>5.9</t>
  </si>
  <si>
    <t>Curva de inversão para  Eletrocalha Perfurada em Aço Galvanizado 50x50mm.</t>
  </si>
  <si>
    <t>COMP. 22 - DPE</t>
  </si>
  <si>
    <t>5.10</t>
  </si>
  <si>
    <t>Terminal para Eletrocalha Perfurada em Aço Galvanizado 50x50mm.</t>
  </si>
  <si>
    <t>COMP. 23 - DPE</t>
  </si>
  <si>
    <t>5.11</t>
  </si>
  <si>
    <t>Derivação para eletroduto 3/4" para Eletrocalha Perfurada em Aço Galvanizado.</t>
  </si>
  <si>
    <t>COMP. 24 - DPE</t>
  </si>
  <si>
    <t>6.1</t>
  </si>
  <si>
    <t>Fornecimento e assentamento de piso tátil DIRECIONAL –ÁREA INTERNA - 25x25 cm</t>
  </si>
  <si>
    <t>6.2</t>
  </si>
  <si>
    <t>Fornecimento e assentamento de piso tátil ALERTA  –ÁREA INTERNA – 25x25 cm</t>
  </si>
  <si>
    <t>COMP. 25 - DPE</t>
  </si>
  <si>
    <t>9.1</t>
  </si>
  <si>
    <t>Despesas de transporte de materiais p/ o canteiro</t>
  </si>
  <si>
    <t>COMP. 26 - DPE</t>
  </si>
  <si>
    <t>9.2</t>
  </si>
  <si>
    <t>Administração local da obra</t>
  </si>
  <si>
    <t>COTAÇÃO 016</t>
  </si>
  <si>
    <t>10.1</t>
  </si>
  <si>
    <t>Grupo Gerador, a diesesl, montado em contêiner, silenciado com potência mínima de 55/ 50 kVA - 44 / 40 kWe (Emergência / Principal), trifásico, com fator de potência 0,8, na tensão de 220 /127 V, 60Hz, ligado à rede de energia elétrica do prédio através de chave de transferência automática.</t>
  </si>
  <si>
    <t>COTAÇÃO 017</t>
  </si>
  <si>
    <t>7.3</t>
  </si>
  <si>
    <t>Simbolo da Defensoria Pública com Letreiro com Letras aço inox (AISI 304), chapa num. 22, Recortado, H=20 cm - Dizeres: DEFENSORIA PÚBLICA DO ESTADO DE RORAIMA - BONFIM, com letras em Aço Inox Chapa 22 - com fixação no local indicado pela Fiscalização</t>
  </si>
  <si>
    <t>COTAÇÃO 018</t>
  </si>
  <si>
    <t>7.5</t>
  </si>
  <si>
    <t>Limpeza da Fossa e Sumidouro</t>
  </si>
  <si>
    <t>CUSTO TOTAL</t>
  </si>
  <si>
    <t>PREÇO TOTAL (BDI 32,02%)</t>
  </si>
  <si>
    <t xml:space="preserve"> DESPESAS INDIRETAS DA OBRA</t>
  </si>
  <si>
    <t>Equipamentos</t>
  </si>
  <si>
    <t>BONIFICAÇÃO E DESPESAS INDIRETAS (R$) - BDI (25,55%)</t>
  </si>
  <si>
    <t>BONIFICAÇÃO E DESPESAS INDIRETAS - DIFERENCIADA (R$) - BDI (15,28%)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</si>
</sst>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&quot;\ #,##0.00"/>
    <numFmt numFmtId="165" formatCode="0.000000%"/>
    <numFmt numFmtId="169" formatCode="_(* #,##0.00_);_(* \(#,##0.00\);_(* &quot;-&quot;??_);_(@_)"/>
    <numFmt numFmtId="170" formatCode="#,##0.00_ ;[Red]\-#,##0.00\ "/>
  </numFmts>
  <fonts count="14">
    <font>
      <sz val="11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2"/>
      <color indexed="8"/>
      <name val="Calibri"/>
      <charset val="134"/>
      <scheme val="minor"/>
    </font>
    <font>
      <sz val="12"/>
      <color indexed="8"/>
      <name val="Calibri"/>
      <charset val="134"/>
      <scheme val="minor"/>
    </font>
    <font>
      <sz val="12"/>
      <name val="Calibri"/>
      <charset val="134"/>
      <scheme val="minor"/>
    </font>
    <font>
      <sz val="11"/>
      <color theme="1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1"/>
      <name val="Calibri"/>
      <charset val="134"/>
      <scheme val="minor"/>
    </font>
    <font>
      <b/>
      <sz val="8"/>
      <name val="Calibri"/>
      <charset val="134"/>
      <scheme val="minor"/>
    </font>
    <font>
      <sz val="10"/>
      <name val="Times New Roman"/>
      <charset val="134"/>
    </font>
    <font>
      <sz val="12"/>
      <name val="Times New Roman"/>
      <charset val="134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39991454817346722"/>
        <bgColor indexed="40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0" fontId="11" fillId="0" borderId="0"/>
    <xf numFmtId="0" fontId="12" fillId="0" borderId="0"/>
  </cellStyleXfs>
  <cellXfs count="54">
    <xf numFmtId="0" fontId="0" fillId="0" borderId="0" xfId="0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43" fontId="3" fillId="0" borderId="6" xfId="1" applyFont="1" applyFill="1" applyBorder="1" applyAlignment="1">
      <alignment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164" fontId="3" fillId="5" borderId="18" xfId="0" applyNumberFormat="1" applyFont="1" applyFill="1" applyBorder="1" applyAlignment="1">
      <alignment horizontal="center" wrapText="1"/>
    </xf>
    <xf numFmtId="165" fontId="0" fillId="0" borderId="0" xfId="0" applyNumberFormat="1"/>
    <xf numFmtId="169" fontId="5" fillId="0" borderId="3" xfId="4" applyNumberFormat="1" applyFont="1" applyBorder="1" applyAlignment="1">
      <alignment horizontal="center" wrapText="1"/>
    </xf>
    <xf numFmtId="169" fontId="5" fillId="0" borderId="22" xfId="4" applyNumberFormat="1" applyFont="1" applyBorder="1" applyAlignment="1">
      <alignment horizontal="center" wrapText="1"/>
    </xf>
    <xf numFmtId="169" fontId="5" fillId="0" borderId="24" xfId="4" applyNumberFormat="1" applyFont="1" applyBorder="1" applyAlignment="1">
      <alignment horizontal="center" wrapText="1"/>
    </xf>
    <xf numFmtId="164" fontId="3" fillId="7" borderId="27" xfId="0" applyNumberFormat="1" applyFont="1" applyFill="1" applyBorder="1" applyAlignment="1">
      <alignment horizontal="right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left" wrapText="1"/>
    </xf>
    <xf numFmtId="170" fontId="7" fillId="7" borderId="0" xfId="0" applyNumberFormat="1" applyFont="1" applyFill="1" applyBorder="1" applyAlignment="1">
      <alignment horizontal="center" wrapText="1"/>
    </xf>
    <xf numFmtId="40" fontId="7" fillId="7" borderId="0" xfId="0" applyNumberFormat="1" applyFont="1" applyFill="1" applyBorder="1" applyAlignment="1">
      <alignment horizontal="center" wrapText="1"/>
    </xf>
    <xf numFmtId="0" fontId="7" fillId="7" borderId="0" xfId="0" applyFont="1" applyFill="1" applyAlignment="1">
      <alignment horizontal="center" wrapText="1"/>
    </xf>
    <xf numFmtId="0" fontId="0" fillId="0" borderId="0" xfId="0" applyFont="1"/>
    <xf numFmtId="0" fontId="1" fillId="2" borderId="1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9" fillId="2" borderId="28" xfId="2" applyFont="1" applyFill="1" applyBorder="1" applyAlignment="1">
      <alignment horizontal="center" vertical="center"/>
    </xf>
    <xf numFmtId="0" fontId="10" fillId="2" borderId="28" xfId="2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29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6" borderId="19" xfId="0" applyNumberFormat="1" applyFont="1" applyFill="1" applyBorder="1" applyAlignment="1">
      <alignment horizontal="left" vertical="center" wrapText="1"/>
    </xf>
    <xf numFmtId="0" fontId="3" fillId="6" borderId="20" xfId="0" applyNumberFormat="1" applyFont="1" applyFill="1" applyBorder="1" applyAlignment="1">
      <alignment horizontal="left" vertical="center" wrapText="1"/>
    </xf>
    <xf numFmtId="0" fontId="3" fillId="6" borderId="21" xfId="0" applyNumberFormat="1" applyFont="1" applyFill="1" applyBorder="1" applyAlignment="1">
      <alignment horizontal="left" vertical="center" wrapText="1"/>
    </xf>
    <xf numFmtId="0" fontId="5" fillId="0" borderId="1" xfId="4" applyFont="1" applyBorder="1" applyAlignment="1">
      <alignment wrapText="1"/>
    </xf>
    <xf numFmtId="0" fontId="5" fillId="0" borderId="2" xfId="4" applyFont="1" applyBorder="1" applyAlignment="1">
      <alignment wrapText="1"/>
    </xf>
    <xf numFmtId="0" fontId="2" fillId="3" borderId="23" xfId="3" applyFont="1" applyFill="1" applyBorder="1" applyAlignment="1">
      <alignment horizontal="center" vertical="center"/>
    </xf>
    <xf numFmtId="0" fontId="1" fillId="0" borderId="25" xfId="4" applyFont="1" applyBorder="1" applyAlignment="1">
      <alignment wrapText="1"/>
    </xf>
    <xf numFmtId="0" fontId="1" fillId="0" borderId="26" xfId="4" applyFont="1" applyBorder="1" applyAlignment="1">
      <alignment wrapText="1"/>
    </xf>
    <xf numFmtId="0" fontId="8" fillId="0" borderId="0" xfId="0" applyFont="1" applyAlignment="1">
      <alignment horizontal="left" vertical="center"/>
    </xf>
    <xf numFmtId="0" fontId="3" fillId="4" borderId="10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4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</cellXfs>
  <cellStyles count="5">
    <cellStyle name="Normal" xfId="0" builtinId="0"/>
    <cellStyle name="Normal 10 2" xfId="2" xr:uid="{00000000-0005-0000-0000-000014000000}"/>
    <cellStyle name="Normal 4 2" xfId="4" xr:uid="{00000000-0005-0000-0000-00001F000000}"/>
    <cellStyle name="Normal_aPlanilha Orçamentária Modelo" xfId="3" xr:uid="{00000000-0005-0000-0000-000016000000}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P29"/>
  <sheetViews>
    <sheetView tabSelected="1" view="pageBreakPreview" topLeftCell="C1" zoomScaleNormal="100" zoomScaleSheetLayoutView="100" workbookViewId="0">
      <selection activeCell="E10" sqref="E9:E10"/>
    </sheetView>
  </sheetViews>
  <sheetFormatPr defaultColWidth="9" defaultRowHeight="15"/>
  <cols>
    <col min="1" max="1" width="1.28515625" customWidth="1"/>
    <col min="2" max="2" width="4" customWidth="1"/>
    <col min="3" max="3" width="11.42578125" customWidth="1"/>
    <col min="4" max="4" width="13.5703125" customWidth="1"/>
    <col min="5" max="5" width="43.85546875" customWidth="1"/>
    <col min="6" max="6" width="16.140625" customWidth="1"/>
    <col min="7" max="7" width="14.5703125"/>
    <col min="8" max="8" width="11.85546875"/>
  </cols>
  <sheetData>
    <row r="3" spans="3:16" ht="15.75">
      <c r="C3" s="21" t="s">
        <v>0</v>
      </c>
      <c r="D3" s="22"/>
      <c r="E3" s="22"/>
      <c r="F3" s="23"/>
    </row>
    <row r="4" spans="3:16" ht="33" customHeight="1">
      <c r="C4" s="24" t="s">
        <v>1</v>
      </c>
      <c r="D4" s="25"/>
      <c r="E4" s="25"/>
      <c r="F4" s="26"/>
      <c r="K4" s="27"/>
      <c r="L4" s="27"/>
      <c r="M4" s="27"/>
      <c r="N4" s="27"/>
      <c r="O4" s="28"/>
      <c r="P4" s="28"/>
    </row>
    <row r="5" spans="3:16" ht="15.75">
      <c r="C5" s="29" t="s">
        <v>2</v>
      </c>
      <c r="D5" s="30"/>
      <c r="E5" s="30"/>
      <c r="F5" s="31"/>
    </row>
    <row r="6" spans="3:16">
      <c r="C6" s="47" t="s">
        <v>3</v>
      </c>
      <c r="D6" s="49" t="s">
        <v>4</v>
      </c>
      <c r="E6" s="49" t="s">
        <v>5</v>
      </c>
      <c r="F6" s="51" t="s">
        <v>6</v>
      </c>
    </row>
    <row r="7" spans="3:16">
      <c r="C7" s="48"/>
      <c r="D7" s="50"/>
      <c r="E7" s="50"/>
      <c r="F7" s="52"/>
    </row>
    <row r="8" spans="3:16" ht="15.75">
      <c r="C8" s="32" t="s">
        <v>7</v>
      </c>
      <c r="D8" s="33"/>
      <c r="E8" s="33"/>
      <c r="F8" s="34"/>
    </row>
    <row r="9" spans="3:16" ht="15.75">
      <c r="C9" s="1" t="s">
        <v>8</v>
      </c>
      <c r="D9" s="2" t="s">
        <v>9</v>
      </c>
      <c r="E9" s="3" t="s">
        <v>10</v>
      </c>
      <c r="F9" s="4">
        <v>1556.75</v>
      </c>
      <c r="K9" s="35"/>
      <c r="L9" s="35"/>
      <c r="M9" s="35"/>
      <c r="N9" s="36"/>
      <c r="O9" s="37"/>
    </row>
    <row r="10" spans="3:16" ht="15.75">
      <c r="C10" s="1" t="s">
        <v>11</v>
      </c>
      <c r="D10" s="2" t="s">
        <v>9</v>
      </c>
      <c r="E10" s="3" t="s">
        <v>12</v>
      </c>
      <c r="F10" s="4">
        <v>15607.48</v>
      </c>
    </row>
    <row r="11" spans="3:16" ht="15.75">
      <c r="C11" s="1" t="s">
        <v>13</v>
      </c>
      <c r="D11" s="2" t="s">
        <v>9</v>
      </c>
      <c r="E11" s="3" t="s">
        <v>14</v>
      </c>
      <c r="F11" s="4">
        <v>1669.04</v>
      </c>
      <c r="J11" s="20"/>
    </row>
    <row r="12" spans="3:16" ht="15.75">
      <c r="C12" s="5" t="s">
        <v>15</v>
      </c>
      <c r="D12" s="2" t="s">
        <v>9</v>
      </c>
      <c r="E12" s="3" t="s">
        <v>16</v>
      </c>
      <c r="F12" s="4">
        <v>14304.48</v>
      </c>
    </row>
    <row r="13" spans="3:16" ht="15.75">
      <c r="C13" s="1" t="s">
        <v>17</v>
      </c>
      <c r="D13" s="2" t="s">
        <v>9</v>
      </c>
      <c r="E13" s="3" t="s">
        <v>18</v>
      </c>
      <c r="F13" s="4">
        <v>1911.63</v>
      </c>
    </row>
    <row r="14" spans="3:16" ht="15.75">
      <c r="C14" s="1" t="s">
        <v>19</v>
      </c>
      <c r="D14" s="2" t="s">
        <v>9</v>
      </c>
      <c r="E14" s="3" t="s">
        <v>20</v>
      </c>
      <c r="F14" s="4">
        <v>2321.2800000000002</v>
      </c>
    </row>
    <row r="15" spans="3:16" ht="15.75">
      <c r="C15" s="1" t="s">
        <v>21</v>
      </c>
      <c r="D15" s="2" t="s">
        <v>9</v>
      </c>
      <c r="E15" s="3" t="s">
        <v>22</v>
      </c>
      <c r="F15" s="4">
        <v>16269.89</v>
      </c>
    </row>
    <row r="16" spans="3:16" ht="15.75">
      <c r="C16" s="1" t="s">
        <v>23</v>
      </c>
      <c r="D16" s="2" t="s">
        <v>9</v>
      </c>
      <c r="E16" s="3" t="s">
        <v>24</v>
      </c>
      <c r="F16" s="4">
        <v>1386.07</v>
      </c>
    </row>
    <row r="17" spans="3:8" ht="15.75">
      <c r="C17" s="1" t="s">
        <v>25</v>
      </c>
      <c r="D17" s="2" t="s">
        <v>9</v>
      </c>
      <c r="E17" s="3" t="s">
        <v>26</v>
      </c>
      <c r="F17" s="4">
        <v>16260.69</v>
      </c>
    </row>
    <row r="18" spans="3:8" ht="15.75">
      <c r="C18" s="1"/>
      <c r="D18" s="2"/>
      <c r="E18" s="3"/>
      <c r="F18" s="4"/>
    </row>
    <row r="19" spans="3:8" ht="15.75">
      <c r="C19" s="6"/>
      <c r="D19" s="7"/>
      <c r="E19" s="8" t="s">
        <v>27</v>
      </c>
      <c r="F19" s="9">
        <f>SUM(F9:F18)</f>
        <v>71287.31</v>
      </c>
    </row>
    <row r="20" spans="3:8" ht="15.75">
      <c r="C20" s="38" t="s">
        <v>28</v>
      </c>
      <c r="D20" s="39"/>
      <c r="E20" s="39"/>
      <c r="F20" s="40"/>
      <c r="H20" s="10"/>
    </row>
    <row r="21" spans="3:8" ht="15.75">
      <c r="C21" s="41" t="s">
        <v>29</v>
      </c>
      <c r="D21" s="42"/>
      <c r="E21" s="42"/>
      <c r="F21" s="11">
        <f>F19</f>
        <v>71287.31</v>
      </c>
    </row>
    <row r="22" spans="3:8" ht="15.75">
      <c r="C22" s="41" t="s">
        <v>241</v>
      </c>
      <c r="D22" s="42"/>
      <c r="E22" s="42"/>
      <c r="F22" s="12">
        <f>ROUND(F21*0.2555,2)</f>
        <v>18213.91</v>
      </c>
      <c r="G22" s="53"/>
    </row>
    <row r="23" spans="3:8" ht="15.75">
      <c r="C23" s="43" t="s">
        <v>30</v>
      </c>
      <c r="D23" s="43"/>
      <c r="E23" s="43"/>
      <c r="F23" s="43"/>
      <c r="G23" s="53"/>
    </row>
    <row r="24" spans="3:8" ht="31.5">
      <c r="C24" s="1" t="s">
        <v>31</v>
      </c>
      <c r="D24" s="2" t="s">
        <v>32</v>
      </c>
      <c r="E24" s="3" t="s">
        <v>33</v>
      </c>
      <c r="F24" s="4">
        <v>62537</v>
      </c>
    </row>
    <row r="25" spans="3:8" ht="33" customHeight="1">
      <c r="C25" s="41" t="s">
        <v>242</v>
      </c>
      <c r="D25" s="42"/>
      <c r="E25" s="42"/>
      <c r="F25" s="13">
        <f>ROUND(F24*0.1528,2)</f>
        <v>9555.65</v>
      </c>
    </row>
    <row r="26" spans="3:8" ht="15.75">
      <c r="C26" s="44" t="s">
        <v>34</v>
      </c>
      <c r="D26" s="45"/>
      <c r="E26" s="45"/>
      <c r="F26" s="14">
        <f>F22+F21+F24+F25</f>
        <v>161593.87</v>
      </c>
    </row>
    <row r="27" spans="3:8">
      <c r="C27" s="15"/>
      <c r="D27" s="15"/>
      <c r="E27" s="16"/>
      <c r="F27" s="17"/>
    </row>
    <row r="28" spans="3:8">
      <c r="C28" s="15"/>
      <c r="D28" s="46"/>
      <c r="E28" s="46"/>
      <c r="F28" s="18"/>
    </row>
    <row r="29" spans="3:8">
      <c r="C29" s="15"/>
      <c r="D29" s="15"/>
      <c r="E29" s="16"/>
      <c r="F29" s="19"/>
    </row>
  </sheetData>
  <mergeCells count="19">
    <mergeCell ref="C23:F23"/>
    <mergeCell ref="C25:E25"/>
    <mergeCell ref="C26:E26"/>
    <mergeCell ref="D28:E28"/>
    <mergeCell ref="C6:C7"/>
    <mergeCell ref="D6:D7"/>
    <mergeCell ref="E6:E7"/>
    <mergeCell ref="F6:F7"/>
    <mergeCell ref="C8:F8"/>
    <mergeCell ref="K9:O9"/>
    <mergeCell ref="C20:F20"/>
    <mergeCell ref="C21:E21"/>
    <mergeCell ref="C22:E22"/>
    <mergeCell ref="G22:G23"/>
    <mergeCell ref="C3:F3"/>
    <mergeCell ref="C4:F4"/>
    <mergeCell ref="K4:N4"/>
    <mergeCell ref="O4:P4"/>
    <mergeCell ref="C5:F5"/>
  </mergeCells>
  <printOptions horizontalCentered="1"/>
  <pageMargins left="0.70763888888888904" right="0.70763888888888904" top="1.37777777777778" bottom="0.74791666666666701" header="0.31388888888888899" footer="0.31388888888888899"/>
  <pageSetup paperSize="9" scale="90" orientation="portrait" r:id="rId1"/>
  <headerFooter>
    <oddHeader>&amp;C&amp;G
DEFENSORIA PÚBLICA DO ESTADO DE RORAIMA
“Amazônia: Patrimônio dos brasileiros”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"/>
  <sheetViews>
    <sheetView topLeftCell="A73" workbookViewId="0">
      <selection activeCell="C83" sqref="C83:G92"/>
    </sheetView>
  </sheetViews>
  <sheetFormatPr defaultColWidth="9" defaultRowHeight="15"/>
  <cols>
    <col min="3" max="3" width="10.42578125" customWidth="1"/>
    <col min="5" max="7" width="9.5703125"/>
  </cols>
  <sheetData>
    <row r="1" spans="1:7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</row>
    <row r="2" spans="1:7">
      <c r="A2">
        <v>7156</v>
      </c>
      <c r="B2" t="s">
        <v>42</v>
      </c>
      <c r="C2" t="s">
        <v>43</v>
      </c>
      <c r="D2" t="s">
        <v>44</v>
      </c>
      <c r="E2">
        <v>4.7</v>
      </c>
      <c r="F2">
        <v>23.06</v>
      </c>
      <c r="G2">
        <v>108.38</v>
      </c>
    </row>
    <row r="3" spans="1:7">
      <c r="A3">
        <v>37539</v>
      </c>
      <c r="B3" t="s">
        <v>45</v>
      </c>
      <c r="C3" t="s">
        <v>46</v>
      </c>
      <c r="D3" t="s">
        <v>47</v>
      </c>
      <c r="E3">
        <v>9</v>
      </c>
      <c r="F3">
        <v>20</v>
      </c>
      <c r="G3">
        <v>180</v>
      </c>
    </row>
    <row r="4" spans="1:7">
      <c r="A4">
        <v>37539</v>
      </c>
      <c r="B4" t="s">
        <v>48</v>
      </c>
      <c r="C4" t="s">
        <v>49</v>
      </c>
      <c r="D4" t="s">
        <v>47</v>
      </c>
      <c r="E4">
        <v>2</v>
      </c>
      <c r="F4">
        <v>20</v>
      </c>
      <c r="G4">
        <v>40</v>
      </c>
    </row>
    <row r="5" spans="1:7">
      <c r="A5">
        <v>37539</v>
      </c>
      <c r="B5" t="s">
        <v>50</v>
      </c>
      <c r="C5" t="s">
        <v>51</v>
      </c>
      <c r="D5" t="s">
        <v>47</v>
      </c>
      <c r="E5">
        <v>2</v>
      </c>
      <c r="F5">
        <v>20</v>
      </c>
      <c r="G5">
        <v>40</v>
      </c>
    </row>
    <row r="6" spans="1:7">
      <c r="A6">
        <v>72254</v>
      </c>
      <c r="B6" t="s">
        <v>52</v>
      </c>
      <c r="C6" t="s">
        <v>53</v>
      </c>
      <c r="D6" t="s">
        <v>54</v>
      </c>
      <c r="E6">
        <v>9.6</v>
      </c>
      <c r="F6">
        <v>29.24</v>
      </c>
      <c r="G6">
        <v>280.7</v>
      </c>
    </row>
    <row r="7" spans="1:7">
      <c r="A7">
        <v>83448</v>
      </c>
      <c r="B7" t="s">
        <v>55</v>
      </c>
      <c r="C7" t="s">
        <v>56</v>
      </c>
      <c r="D7" t="s">
        <v>47</v>
      </c>
      <c r="E7">
        <v>2</v>
      </c>
      <c r="F7">
        <v>220.32</v>
      </c>
      <c r="G7">
        <v>440.64</v>
      </c>
    </row>
    <row r="8" spans="1:7">
      <c r="A8">
        <v>83731</v>
      </c>
      <c r="B8" t="s">
        <v>57</v>
      </c>
      <c r="C8" t="s">
        <v>58</v>
      </c>
      <c r="D8" t="s">
        <v>44</v>
      </c>
      <c r="E8">
        <v>7.28</v>
      </c>
      <c r="F8">
        <v>41.37</v>
      </c>
      <c r="G8">
        <v>301.17</v>
      </c>
    </row>
    <row r="9" spans="1:7">
      <c r="A9">
        <v>84125</v>
      </c>
      <c r="B9" t="s">
        <v>59</v>
      </c>
      <c r="C9" t="s">
        <v>60</v>
      </c>
      <c r="D9" t="s">
        <v>44</v>
      </c>
      <c r="E9">
        <v>190.64</v>
      </c>
      <c r="F9">
        <v>6.28</v>
      </c>
      <c r="G9">
        <v>1197.22</v>
      </c>
    </row>
    <row r="10" spans="1:7">
      <c r="A10">
        <v>84665</v>
      </c>
      <c r="B10" t="s">
        <v>61</v>
      </c>
      <c r="C10" t="s">
        <v>62</v>
      </c>
      <c r="D10" t="s">
        <v>44</v>
      </c>
      <c r="E10">
        <v>2</v>
      </c>
      <c r="F10">
        <v>16.36</v>
      </c>
      <c r="G10">
        <v>32.72</v>
      </c>
    </row>
    <row r="11" spans="1:7">
      <c r="A11">
        <v>87249</v>
      </c>
      <c r="B11" t="s">
        <v>63</v>
      </c>
      <c r="C11" t="s">
        <v>64</v>
      </c>
      <c r="D11" t="s">
        <v>44</v>
      </c>
      <c r="E11">
        <v>7.28</v>
      </c>
      <c r="F11">
        <v>42.86</v>
      </c>
      <c r="G11">
        <v>312.02</v>
      </c>
    </row>
    <row r="12" spans="1:7">
      <c r="A12">
        <v>88316</v>
      </c>
      <c r="B12" t="s">
        <v>65</v>
      </c>
      <c r="C12" t="s">
        <v>66</v>
      </c>
      <c r="D12" t="s">
        <v>47</v>
      </c>
      <c r="E12">
        <v>2</v>
      </c>
      <c r="F12">
        <v>13.21</v>
      </c>
      <c r="G12">
        <v>26.42</v>
      </c>
    </row>
    <row r="13" spans="1:7">
      <c r="A13">
        <v>88497</v>
      </c>
      <c r="B13" t="s">
        <v>67</v>
      </c>
      <c r="C13" t="s">
        <v>68</v>
      </c>
      <c r="D13" t="s">
        <v>44</v>
      </c>
      <c r="E13">
        <v>638.08150000000001</v>
      </c>
      <c r="F13">
        <v>9.4700000000000006</v>
      </c>
      <c r="G13">
        <v>6042.63</v>
      </c>
    </row>
    <row r="14" spans="1:7">
      <c r="A14">
        <v>89168</v>
      </c>
      <c r="B14" t="s">
        <v>69</v>
      </c>
      <c r="C14" t="s">
        <v>70</v>
      </c>
      <c r="D14" t="s">
        <v>44</v>
      </c>
      <c r="E14">
        <v>11.5</v>
      </c>
      <c r="F14">
        <v>58.27</v>
      </c>
      <c r="G14">
        <v>670.11</v>
      </c>
    </row>
    <row r="15" spans="1:7">
      <c r="A15">
        <v>90447</v>
      </c>
      <c r="B15" t="s">
        <v>71</v>
      </c>
      <c r="C15" t="s">
        <v>72</v>
      </c>
      <c r="D15" t="s">
        <v>54</v>
      </c>
      <c r="E15">
        <v>13.9</v>
      </c>
      <c r="F15">
        <v>4.66</v>
      </c>
      <c r="G15">
        <v>64.77</v>
      </c>
    </row>
    <row r="16" spans="1:7">
      <c r="A16">
        <v>90447</v>
      </c>
      <c r="B16" t="s">
        <v>73</v>
      </c>
      <c r="C16" t="s">
        <v>72</v>
      </c>
      <c r="D16" t="s">
        <v>54</v>
      </c>
      <c r="E16">
        <v>15.6</v>
      </c>
      <c r="F16">
        <v>4.66</v>
      </c>
      <c r="G16">
        <v>72.7</v>
      </c>
    </row>
    <row r="17" spans="1:7">
      <c r="A17">
        <v>90456</v>
      </c>
      <c r="B17" t="s">
        <v>74</v>
      </c>
      <c r="C17" t="s">
        <v>75</v>
      </c>
      <c r="D17" t="s">
        <v>47</v>
      </c>
      <c r="E17">
        <v>3</v>
      </c>
      <c r="F17">
        <v>3.08</v>
      </c>
      <c r="G17">
        <v>9.24</v>
      </c>
    </row>
    <row r="18" spans="1:7">
      <c r="A18">
        <v>90456</v>
      </c>
      <c r="B18" t="s">
        <v>76</v>
      </c>
      <c r="C18" t="s">
        <v>75</v>
      </c>
      <c r="D18" t="s">
        <v>47</v>
      </c>
      <c r="E18">
        <v>6</v>
      </c>
      <c r="F18">
        <v>3.08</v>
      </c>
      <c r="G18">
        <v>18.48</v>
      </c>
    </row>
    <row r="19" spans="1:7">
      <c r="A19">
        <v>90466</v>
      </c>
      <c r="B19" t="s">
        <v>77</v>
      </c>
      <c r="C19" t="s">
        <v>78</v>
      </c>
      <c r="D19" t="s">
        <v>54</v>
      </c>
      <c r="E19">
        <v>13.9</v>
      </c>
      <c r="F19">
        <v>9.66</v>
      </c>
      <c r="G19">
        <v>134.27000000000001</v>
      </c>
    </row>
    <row r="20" spans="1:7">
      <c r="A20">
        <v>90466</v>
      </c>
      <c r="B20" t="s">
        <v>79</v>
      </c>
      <c r="C20" t="s">
        <v>78</v>
      </c>
      <c r="D20" t="s">
        <v>54</v>
      </c>
      <c r="E20">
        <v>15.6</v>
      </c>
      <c r="F20">
        <v>9.66</v>
      </c>
      <c r="G20">
        <v>150.69999999999999</v>
      </c>
    </row>
    <row r="21" spans="1:7">
      <c r="A21">
        <v>91854</v>
      </c>
      <c r="B21" t="s">
        <v>80</v>
      </c>
      <c r="C21" t="s">
        <v>81</v>
      </c>
      <c r="D21" t="s">
        <v>54</v>
      </c>
      <c r="E21">
        <v>13.9</v>
      </c>
      <c r="F21">
        <v>6.1</v>
      </c>
      <c r="G21">
        <v>84.79</v>
      </c>
    </row>
    <row r="22" spans="1:7">
      <c r="A22">
        <v>91867</v>
      </c>
      <c r="B22" t="s">
        <v>82</v>
      </c>
      <c r="C22" t="s">
        <v>83</v>
      </c>
      <c r="D22" t="s">
        <v>54</v>
      </c>
      <c r="E22">
        <v>15.6</v>
      </c>
      <c r="F22">
        <v>5.65</v>
      </c>
      <c r="G22">
        <v>88.14</v>
      </c>
    </row>
    <row r="23" spans="1:7">
      <c r="A23">
        <v>91926</v>
      </c>
      <c r="B23" t="s">
        <v>84</v>
      </c>
      <c r="C23" t="s">
        <v>85</v>
      </c>
      <c r="D23" t="s">
        <v>54</v>
      </c>
      <c r="E23">
        <v>135.30000000000001</v>
      </c>
      <c r="F23">
        <v>2.7</v>
      </c>
      <c r="G23">
        <v>365.31</v>
      </c>
    </row>
    <row r="24" spans="1:7">
      <c r="A24">
        <v>91931</v>
      </c>
      <c r="B24" t="s">
        <v>86</v>
      </c>
      <c r="C24" t="s">
        <v>87</v>
      </c>
      <c r="D24" t="s">
        <v>54</v>
      </c>
      <c r="E24">
        <v>54.9</v>
      </c>
      <c r="F24">
        <v>4.8899999999999997</v>
      </c>
      <c r="G24">
        <v>268.45999999999998</v>
      </c>
    </row>
    <row r="25" spans="1:7">
      <c r="A25">
        <v>91941</v>
      </c>
      <c r="B25" t="s">
        <v>88</v>
      </c>
      <c r="C25" t="s">
        <v>89</v>
      </c>
      <c r="D25" t="s">
        <v>47</v>
      </c>
      <c r="E25">
        <v>3</v>
      </c>
      <c r="F25">
        <v>6.71</v>
      </c>
      <c r="G25">
        <v>20.13</v>
      </c>
    </row>
    <row r="26" spans="1:7">
      <c r="A26">
        <v>91941</v>
      </c>
      <c r="B26" t="s">
        <v>90</v>
      </c>
      <c r="C26" t="s">
        <v>89</v>
      </c>
      <c r="D26" t="s">
        <v>47</v>
      </c>
      <c r="E26">
        <v>6</v>
      </c>
      <c r="F26">
        <v>6.71</v>
      </c>
      <c r="G26">
        <v>40.26</v>
      </c>
    </row>
    <row r="27" spans="1:7">
      <c r="A27">
        <v>91992</v>
      </c>
      <c r="B27" t="s">
        <v>91</v>
      </c>
      <c r="C27" t="s">
        <v>92</v>
      </c>
      <c r="D27" t="s">
        <v>47</v>
      </c>
      <c r="E27">
        <v>6</v>
      </c>
      <c r="F27">
        <v>26.45</v>
      </c>
      <c r="G27">
        <v>158.69999999999999</v>
      </c>
    </row>
    <row r="28" spans="1:7">
      <c r="A28">
        <v>92008</v>
      </c>
      <c r="B28" t="s">
        <v>93</v>
      </c>
      <c r="C28" t="s">
        <v>94</v>
      </c>
      <c r="D28" t="s">
        <v>47</v>
      </c>
      <c r="E28">
        <v>7</v>
      </c>
      <c r="F28">
        <v>27.8</v>
      </c>
      <c r="G28">
        <v>194.6</v>
      </c>
    </row>
    <row r="29" spans="1:7">
      <c r="A29">
        <v>92544</v>
      </c>
      <c r="B29" t="s">
        <v>95</v>
      </c>
      <c r="C29" t="s">
        <v>96</v>
      </c>
      <c r="D29" t="s">
        <v>44</v>
      </c>
      <c r="E29">
        <v>2.25</v>
      </c>
      <c r="F29">
        <v>9.3800000000000008</v>
      </c>
      <c r="G29">
        <v>21.11</v>
      </c>
    </row>
    <row r="30" spans="1:7">
      <c r="A30">
        <v>92982</v>
      </c>
      <c r="B30" t="s">
        <v>97</v>
      </c>
      <c r="C30" t="s">
        <v>98</v>
      </c>
      <c r="D30" t="s">
        <v>54</v>
      </c>
      <c r="E30">
        <v>21.2</v>
      </c>
      <c r="F30">
        <v>7.02</v>
      </c>
      <c r="G30">
        <v>148.82</v>
      </c>
    </row>
    <row r="31" spans="1:7">
      <c r="A31">
        <v>92986</v>
      </c>
      <c r="B31" t="s">
        <v>99</v>
      </c>
      <c r="C31" t="s">
        <v>100</v>
      </c>
      <c r="D31" t="s">
        <v>54</v>
      </c>
      <c r="E31">
        <v>109.3</v>
      </c>
      <c r="F31">
        <v>16.170000000000002</v>
      </c>
      <c r="G31">
        <v>1767.38</v>
      </c>
    </row>
    <row r="32" spans="1:7">
      <c r="A32">
        <v>93009</v>
      </c>
      <c r="B32" t="s">
        <v>101</v>
      </c>
      <c r="C32" t="s">
        <v>102</v>
      </c>
      <c r="D32" t="s">
        <v>54</v>
      </c>
      <c r="E32">
        <v>6</v>
      </c>
      <c r="F32">
        <v>13.01</v>
      </c>
      <c r="G32">
        <v>78.06</v>
      </c>
    </row>
    <row r="33" spans="1:7">
      <c r="A33">
        <v>93009</v>
      </c>
      <c r="B33" t="s">
        <v>103</v>
      </c>
      <c r="C33" t="s">
        <v>104</v>
      </c>
      <c r="D33" t="s">
        <v>54</v>
      </c>
      <c r="E33">
        <v>6.6</v>
      </c>
      <c r="F33">
        <v>13.01</v>
      </c>
      <c r="G33">
        <v>85.87</v>
      </c>
    </row>
    <row r="34" spans="1:7">
      <c r="A34">
        <v>93653</v>
      </c>
      <c r="B34" t="s">
        <v>105</v>
      </c>
      <c r="C34" t="s">
        <v>106</v>
      </c>
      <c r="D34" t="s">
        <v>47</v>
      </c>
      <c r="E34">
        <v>5</v>
      </c>
      <c r="F34">
        <v>7.8</v>
      </c>
      <c r="G34">
        <v>39</v>
      </c>
    </row>
    <row r="35" spans="1:7">
      <c r="A35">
        <v>93654</v>
      </c>
      <c r="B35" t="s">
        <v>107</v>
      </c>
      <c r="C35" t="s">
        <v>108</v>
      </c>
      <c r="D35" t="s">
        <v>47</v>
      </c>
      <c r="E35">
        <v>4</v>
      </c>
      <c r="F35">
        <v>8.25</v>
      </c>
      <c r="G35">
        <v>33</v>
      </c>
    </row>
    <row r="36" spans="1:7">
      <c r="A36">
        <v>93660</v>
      </c>
      <c r="B36" t="s">
        <v>109</v>
      </c>
      <c r="C36" t="s">
        <v>110</v>
      </c>
      <c r="D36" t="s">
        <v>47</v>
      </c>
      <c r="E36">
        <v>2</v>
      </c>
      <c r="F36">
        <v>38.99</v>
      </c>
      <c r="G36">
        <v>77.98</v>
      </c>
    </row>
    <row r="37" spans="1:7">
      <c r="A37">
        <v>93661</v>
      </c>
      <c r="B37" t="s">
        <v>111</v>
      </c>
      <c r="C37" t="s">
        <v>112</v>
      </c>
      <c r="D37" t="s">
        <v>47</v>
      </c>
      <c r="E37">
        <v>6</v>
      </c>
      <c r="F37">
        <v>39.86</v>
      </c>
      <c r="G37">
        <v>239.16</v>
      </c>
    </row>
    <row r="38" spans="1:7">
      <c r="A38">
        <v>93663</v>
      </c>
      <c r="B38" t="s">
        <v>113</v>
      </c>
      <c r="C38" t="s">
        <v>114</v>
      </c>
      <c r="D38" t="s">
        <v>47</v>
      </c>
      <c r="E38">
        <v>2</v>
      </c>
      <c r="F38">
        <v>41.37</v>
      </c>
      <c r="G38">
        <v>82.74</v>
      </c>
    </row>
    <row r="39" spans="1:7">
      <c r="A39">
        <v>93669</v>
      </c>
      <c r="B39" t="s">
        <v>115</v>
      </c>
      <c r="C39" t="s">
        <v>116</v>
      </c>
      <c r="D39" t="s">
        <v>47</v>
      </c>
      <c r="E39">
        <v>1</v>
      </c>
      <c r="F39">
        <v>52.16</v>
      </c>
      <c r="G39">
        <v>52.16</v>
      </c>
    </row>
    <row r="40" spans="1:7">
      <c r="A40">
        <v>94207</v>
      </c>
      <c r="B40" t="s">
        <v>117</v>
      </c>
      <c r="C40" t="s">
        <v>118</v>
      </c>
      <c r="D40" t="s">
        <v>44</v>
      </c>
      <c r="E40">
        <v>2.25</v>
      </c>
      <c r="F40">
        <v>30.8</v>
      </c>
      <c r="G40">
        <v>69.3</v>
      </c>
    </row>
    <row r="41" spans="1:7">
      <c r="A41">
        <v>94990</v>
      </c>
      <c r="B41" t="s">
        <v>119</v>
      </c>
      <c r="C41" t="s">
        <v>120</v>
      </c>
      <c r="D41" t="s">
        <v>121</v>
      </c>
      <c r="E41">
        <v>0.7</v>
      </c>
      <c r="F41">
        <v>601.52</v>
      </c>
      <c r="G41">
        <v>421.06</v>
      </c>
    </row>
    <row r="42" spans="1:7">
      <c r="A42">
        <v>95241</v>
      </c>
      <c r="B42" t="s">
        <v>122</v>
      </c>
      <c r="C42" t="s">
        <v>123</v>
      </c>
      <c r="D42" t="s">
        <v>44</v>
      </c>
      <c r="E42">
        <v>1</v>
      </c>
      <c r="F42">
        <v>21.57</v>
      </c>
      <c r="G42">
        <v>21.57</v>
      </c>
    </row>
    <row r="43" spans="1:7">
      <c r="A43">
        <v>95745</v>
      </c>
      <c r="B43" t="s">
        <v>124</v>
      </c>
      <c r="C43" t="s">
        <v>125</v>
      </c>
      <c r="D43" t="s">
        <v>54</v>
      </c>
      <c r="E43">
        <v>15.6</v>
      </c>
      <c r="F43">
        <v>14.39</v>
      </c>
      <c r="G43">
        <v>224.48</v>
      </c>
    </row>
    <row r="44" spans="1:7">
      <c r="A44" t="s">
        <v>126</v>
      </c>
      <c r="B44" t="s">
        <v>127</v>
      </c>
      <c r="C44" t="s">
        <v>128</v>
      </c>
      <c r="D44" t="s">
        <v>47</v>
      </c>
      <c r="E44">
        <v>2</v>
      </c>
      <c r="F44">
        <v>11.95</v>
      </c>
      <c r="G44">
        <v>23.9</v>
      </c>
    </row>
    <row r="45" spans="1:7">
      <c r="A45" t="s">
        <v>129</v>
      </c>
      <c r="B45" t="s">
        <v>130</v>
      </c>
      <c r="C45" t="s">
        <v>131</v>
      </c>
      <c r="D45" t="s">
        <v>44</v>
      </c>
      <c r="E45">
        <v>7.28</v>
      </c>
      <c r="F45">
        <v>19.809999999999999</v>
      </c>
      <c r="G45">
        <v>144.22</v>
      </c>
    </row>
    <row r="46" spans="1:7">
      <c r="A46" t="s">
        <v>132</v>
      </c>
      <c r="B46" t="s">
        <v>133</v>
      </c>
      <c r="C46" t="s">
        <v>134</v>
      </c>
      <c r="D46" t="s">
        <v>44</v>
      </c>
      <c r="E46">
        <v>231.3</v>
      </c>
      <c r="F46">
        <v>17.23</v>
      </c>
      <c r="G46">
        <v>3985.3</v>
      </c>
    </row>
    <row r="47" spans="1:7">
      <c r="A47" t="s">
        <v>135</v>
      </c>
      <c r="B47" t="s">
        <v>136</v>
      </c>
      <c r="C47" t="s">
        <v>137</v>
      </c>
      <c r="D47" t="s">
        <v>44</v>
      </c>
      <c r="E47">
        <v>5.18</v>
      </c>
      <c r="F47">
        <v>295.56</v>
      </c>
      <c r="G47">
        <v>1531</v>
      </c>
    </row>
    <row r="48" spans="1:7">
      <c r="A48" t="s">
        <v>138</v>
      </c>
      <c r="B48" t="s">
        <v>139</v>
      </c>
      <c r="C48" t="s">
        <v>140</v>
      </c>
      <c r="D48" t="s">
        <v>47</v>
      </c>
      <c r="E48">
        <v>4</v>
      </c>
      <c r="F48">
        <v>216.09</v>
      </c>
      <c r="G48">
        <v>864.36</v>
      </c>
    </row>
    <row r="49" spans="1:7">
      <c r="A49" t="s">
        <v>141</v>
      </c>
      <c r="B49" t="s">
        <v>142</v>
      </c>
      <c r="C49" t="s">
        <v>143</v>
      </c>
      <c r="D49" t="s">
        <v>44</v>
      </c>
      <c r="E49">
        <v>638.08150000000001</v>
      </c>
      <c r="F49">
        <v>1.55</v>
      </c>
      <c r="G49">
        <v>989.03</v>
      </c>
    </row>
    <row r="50" spans="1:7">
      <c r="A50" t="s">
        <v>144</v>
      </c>
      <c r="B50" t="s">
        <v>145</v>
      </c>
      <c r="C50" t="s">
        <v>146</v>
      </c>
      <c r="D50" t="s">
        <v>44</v>
      </c>
      <c r="E50">
        <v>638.08150000000001</v>
      </c>
      <c r="F50">
        <v>9.17</v>
      </c>
      <c r="G50">
        <v>5851.21</v>
      </c>
    </row>
    <row r="51" spans="1:7">
      <c r="A51" t="s">
        <v>147</v>
      </c>
      <c r="B51" t="s">
        <v>148</v>
      </c>
      <c r="C51" t="s">
        <v>149</v>
      </c>
      <c r="D51" t="s">
        <v>44</v>
      </c>
      <c r="E51">
        <v>638.08150000000001</v>
      </c>
      <c r="F51">
        <v>2.5499999999999998</v>
      </c>
      <c r="G51">
        <v>1627.11</v>
      </c>
    </row>
    <row r="52" spans="1:7">
      <c r="A52" t="s">
        <v>150</v>
      </c>
      <c r="B52" t="s">
        <v>151</v>
      </c>
      <c r="C52" t="s">
        <v>152</v>
      </c>
      <c r="D52" t="s">
        <v>47</v>
      </c>
      <c r="E52">
        <v>12</v>
      </c>
      <c r="F52">
        <v>38.61</v>
      </c>
      <c r="G52">
        <v>463.32</v>
      </c>
    </row>
    <row r="53" spans="1:7">
      <c r="A53" t="s">
        <v>153</v>
      </c>
      <c r="B53" t="s">
        <v>154</v>
      </c>
      <c r="C53" t="s">
        <v>155</v>
      </c>
      <c r="D53" t="s">
        <v>47</v>
      </c>
      <c r="E53">
        <v>28</v>
      </c>
      <c r="F53">
        <v>219.08</v>
      </c>
      <c r="G53">
        <v>6134.24</v>
      </c>
    </row>
    <row r="54" spans="1:7">
      <c r="A54" t="s">
        <v>156</v>
      </c>
      <c r="B54" t="s">
        <v>157</v>
      </c>
      <c r="C54" t="s">
        <v>158</v>
      </c>
      <c r="D54" t="s">
        <v>47</v>
      </c>
      <c r="E54">
        <v>4</v>
      </c>
      <c r="F54">
        <v>29.97</v>
      </c>
      <c r="G54">
        <v>119.88</v>
      </c>
    </row>
    <row r="55" spans="1:7">
      <c r="A55" t="s">
        <v>159</v>
      </c>
      <c r="B55" t="s">
        <v>160</v>
      </c>
      <c r="C55" t="s">
        <v>161</v>
      </c>
      <c r="D55" t="s">
        <v>47</v>
      </c>
      <c r="E55">
        <v>4</v>
      </c>
      <c r="F55">
        <v>124.46</v>
      </c>
      <c r="G55">
        <v>497.84</v>
      </c>
    </row>
    <row r="56" spans="1:7">
      <c r="A56" t="s">
        <v>162</v>
      </c>
      <c r="B56" t="s">
        <v>163</v>
      </c>
      <c r="C56" t="s">
        <v>164</v>
      </c>
      <c r="D56" t="s">
        <v>47</v>
      </c>
      <c r="E56">
        <v>7</v>
      </c>
      <c r="F56">
        <v>71.52</v>
      </c>
      <c r="G56">
        <v>500.64</v>
      </c>
    </row>
    <row r="57" spans="1:7">
      <c r="A57" t="s">
        <v>165</v>
      </c>
      <c r="B57" t="s">
        <v>166</v>
      </c>
      <c r="C57" t="s">
        <v>167</v>
      </c>
      <c r="D57" t="s">
        <v>54</v>
      </c>
      <c r="E57">
        <v>18.2</v>
      </c>
      <c r="F57">
        <v>3.66</v>
      </c>
      <c r="G57">
        <v>66.61</v>
      </c>
    </row>
    <row r="58" spans="1:7">
      <c r="A58" t="s">
        <v>168</v>
      </c>
      <c r="B58" t="s">
        <v>169</v>
      </c>
      <c r="C58" t="s">
        <v>170</v>
      </c>
      <c r="D58" t="s">
        <v>47</v>
      </c>
      <c r="E58">
        <v>4</v>
      </c>
      <c r="F58">
        <v>34.9</v>
      </c>
      <c r="G58">
        <v>139.6</v>
      </c>
    </row>
    <row r="59" spans="1:7">
      <c r="A59" t="s">
        <v>171</v>
      </c>
      <c r="B59" t="s">
        <v>172</v>
      </c>
      <c r="C59" t="s">
        <v>173</v>
      </c>
      <c r="D59" t="s">
        <v>47</v>
      </c>
      <c r="E59">
        <v>3</v>
      </c>
      <c r="F59">
        <v>88.48</v>
      </c>
      <c r="G59">
        <v>265.44</v>
      </c>
    </row>
    <row r="60" spans="1:7">
      <c r="A60" t="s">
        <v>174</v>
      </c>
      <c r="B60" t="s">
        <v>175</v>
      </c>
      <c r="C60" t="s">
        <v>176</v>
      </c>
      <c r="D60" t="s">
        <v>47</v>
      </c>
      <c r="E60">
        <v>1</v>
      </c>
      <c r="F60">
        <v>119.1</v>
      </c>
      <c r="G60">
        <v>119.1</v>
      </c>
    </row>
    <row r="61" spans="1:7">
      <c r="A61" t="s">
        <v>177</v>
      </c>
      <c r="B61" t="s">
        <v>178</v>
      </c>
      <c r="C61" t="s">
        <v>179</v>
      </c>
      <c r="D61" t="s">
        <v>47</v>
      </c>
      <c r="E61">
        <v>1</v>
      </c>
      <c r="F61">
        <v>115.27</v>
      </c>
      <c r="G61">
        <v>115.27</v>
      </c>
    </row>
    <row r="62" spans="1:7">
      <c r="A62" t="s">
        <v>180</v>
      </c>
      <c r="B62" t="s">
        <v>181</v>
      </c>
      <c r="C62" t="s">
        <v>182</v>
      </c>
      <c r="D62" t="s">
        <v>47</v>
      </c>
      <c r="E62">
        <v>1</v>
      </c>
      <c r="F62">
        <v>108.45</v>
      </c>
      <c r="G62">
        <v>108.45</v>
      </c>
    </row>
    <row r="63" spans="1:7">
      <c r="A63" t="s">
        <v>183</v>
      </c>
      <c r="B63" t="s">
        <v>184</v>
      </c>
      <c r="C63" t="s">
        <v>185</v>
      </c>
      <c r="D63" t="s">
        <v>47</v>
      </c>
      <c r="E63">
        <v>4</v>
      </c>
      <c r="F63">
        <v>72.36</v>
      </c>
      <c r="G63">
        <v>289.44</v>
      </c>
    </row>
    <row r="64" spans="1:7">
      <c r="A64" t="s">
        <v>186</v>
      </c>
      <c r="B64" t="s">
        <v>187</v>
      </c>
      <c r="C64" t="s">
        <v>188</v>
      </c>
      <c r="D64" t="s">
        <v>47</v>
      </c>
      <c r="E64">
        <v>1</v>
      </c>
      <c r="F64">
        <v>729.1</v>
      </c>
      <c r="G64">
        <v>729.1</v>
      </c>
    </row>
    <row r="65" spans="1:7">
      <c r="A65" t="s">
        <v>189</v>
      </c>
      <c r="B65" t="s">
        <v>190</v>
      </c>
      <c r="C65" t="s">
        <v>191</v>
      </c>
      <c r="D65" t="s">
        <v>47</v>
      </c>
      <c r="E65">
        <v>2</v>
      </c>
      <c r="F65">
        <v>41.55</v>
      </c>
      <c r="G65">
        <v>83.1</v>
      </c>
    </row>
    <row r="66" spans="1:7">
      <c r="A66" t="s">
        <v>192</v>
      </c>
      <c r="B66" t="s">
        <v>193</v>
      </c>
      <c r="C66" t="s">
        <v>194</v>
      </c>
      <c r="D66" t="s">
        <v>47</v>
      </c>
      <c r="E66">
        <v>2</v>
      </c>
      <c r="F66">
        <v>62.8</v>
      </c>
      <c r="G66">
        <v>125.6</v>
      </c>
    </row>
    <row r="67" spans="1:7">
      <c r="A67" t="s">
        <v>195</v>
      </c>
      <c r="B67" t="s">
        <v>196</v>
      </c>
      <c r="C67" t="s">
        <v>197</v>
      </c>
      <c r="D67" t="s">
        <v>47</v>
      </c>
      <c r="E67">
        <v>2</v>
      </c>
      <c r="F67">
        <v>81.44</v>
      </c>
      <c r="G67">
        <v>162.88</v>
      </c>
    </row>
    <row r="68" spans="1:7">
      <c r="A68" t="s">
        <v>198</v>
      </c>
      <c r="B68" t="s">
        <v>199</v>
      </c>
      <c r="C68" t="s">
        <v>200</v>
      </c>
      <c r="D68" t="s">
        <v>201</v>
      </c>
      <c r="E68">
        <v>39.9</v>
      </c>
      <c r="F68">
        <v>10.89</v>
      </c>
      <c r="G68">
        <v>434.51</v>
      </c>
    </row>
    <row r="69" spans="1:7">
      <c r="A69" t="s">
        <v>202</v>
      </c>
      <c r="B69" t="s">
        <v>203</v>
      </c>
      <c r="C69" t="s">
        <v>204</v>
      </c>
      <c r="D69" t="s">
        <v>47</v>
      </c>
      <c r="E69">
        <v>2</v>
      </c>
      <c r="F69">
        <v>34.130000000000003</v>
      </c>
      <c r="G69">
        <v>68.260000000000005</v>
      </c>
    </row>
    <row r="70" spans="1:7">
      <c r="A70" t="s">
        <v>205</v>
      </c>
      <c r="B70" t="s">
        <v>206</v>
      </c>
      <c r="C70" t="s">
        <v>207</v>
      </c>
      <c r="D70" t="s">
        <v>47</v>
      </c>
      <c r="E70">
        <v>9</v>
      </c>
      <c r="F70">
        <v>26.56</v>
      </c>
      <c r="G70">
        <v>239.04</v>
      </c>
    </row>
    <row r="71" spans="1:7">
      <c r="A71" t="s">
        <v>208</v>
      </c>
      <c r="B71" t="s">
        <v>209</v>
      </c>
      <c r="C71" t="s">
        <v>210</v>
      </c>
      <c r="D71" t="s">
        <v>47</v>
      </c>
      <c r="E71">
        <v>3</v>
      </c>
      <c r="F71">
        <v>18.72</v>
      </c>
      <c r="G71">
        <v>56.16</v>
      </c>
    </row>
    <row r="72" spans="1:7">
      <c r="A72" t="s">
        <v>211</v>
      </c>
      <c r="B72" t="s">
        <v>212</v>
      </c>
      <c r="C72" t="s">
        <v>213</v>
      </c>
      <c r="D72" t="s">
        <v>47</v>
      </c>
      <c r="E72">
        <v>4</v>
      </c>
      <c r="F72">
        <v>6.6</v>
      </c>
      <c r="G72">
        <v>26.4</v>
      </c>
    </row>
    <row r="73" spans="1:7">
      <c r="A73" t="s">
        <v>214</v>
      </c>
      <c r="B73" t="s">
        <v>215</v>
      </c>
      <c r="C73" t="s">
        <v>216</v>
      </c>
      <c r="D73" t="s">
        <v>47</v>
      </c>
      <c r="E73">
        <v>7</v>
      </c>
      <c r="F73">
        <v>6.58</v>
      </c>
      <c r="G73">
        <v>46.06</v>
      </c>
    </row>
    <row r="74" spans="1:7">
      <c r="A74" t="s">
        <v>217</v>
      </c>
      <c r="B74" t="s">
        <v>218</v>
      </c>
      <c r="C74" t="s">
        <v>219</v>
      </c>
      <c r="D74" t="s">
        <v>44</v>
      </c>
      <c r="E74">
        <v>7.06</v>
      </c>
      <c r="F74">
        <v>190.33</v>
      </c>
      <c r="G74">
        <v>1343.73</v>
      </c>
    </row>
    <row r="75" spans="1:7">
      <c r="A75" t="s">
        <v>217</v>
      </c>
      <c r="B75" t="s">
        <v>220</v>
      </c>
      <c r="C75" t="s">
        <v>221</v>
      </c>
      <c r="D75" t="s">
        <v>44</v>
      </c>
      <c r="E75">
        <v>4.9400000000000004</v>
      </c>
      <c r="F75">
        <v>190.33</v>
      </c>
      <c r="G75">
        <v>940.23</v>
      </c>
    </row>
    <row r="76" spans="1:7">
      <c r="A76" t="s">
        <v>222</v>
      </c>
      <c r="B76" t="s">
        <v>223</v>
      </c>
      <c r="C76" t="s">
        <v>224</v>
      </c>
      <c r="D76" t="s">
        <v>47</v>
      </c>
      <c r="E76">
        <v>1</v>
      </c>
      <c r="F76">
        <v>526.46</v>
      </c>
      <c r="G76">
        <v>526.46</v>
      </c>
    </row>
    <row r="77" spans="1:7">
      <c r="A77" t="s">
        <v>225</v>
      </c>
      <c r="B77" t="s">
        <v>226</v>
      </c>
      <c r="C77" t="s">
        <v>227</v>
      </c>
      <c r="D77" t="s">
        <v>47</v>
      </c>
      <c r="E77">
        <v>1</v>
      </c>
      <c r="F77">
        <v>14113.09</v>
      </c>
      <c r="G77">
        <v>14113.09</v>
      </c>
    </row>
    <row r="78" spans="1:7">
      <c r="A78" t="s">
        <v>228</v>
      </c>
      <c r="B78" t="s">
        <v>229</v>
      </c>
      <c r="C78" t="s">
        <v>230</v>
      </c>
      <c r="D78" t="s">
        <v>47</v>
      </c>
      <c r="E78">
        <v>1</v>
      </c>
      <c r="F78">
        <v>62537</v>
      </c>
      <c r="G78">
        <v>62537</v>
      </c>
    </row>
    <row r="79" spans="1:7">
      <c r="A79" t="s">
        <v>231</v>
      </c>
      <c r="B79" t="s">
        <v>232</v>
      </c>
      <c r="C79" t="s">
        <v>233</v>
      </c>
      <c r="D79" t="s">
        <v>47</v>
      </c>
      <c r="E79">
        <v>1</v>
      </c>
      <c r="F79">
        <v>8750.42</v>
      </c>
      <c r="G79">
        <v>8750.42</v>
      </c>
    </row>
    <row r="80" spans="1:7">
      <c r="A80" t="s">
        <v>234</v>
      </c>
      <c r="B80" t="s">
        <v>235</v>
      </c>
      <c r="C80" t="s">
        <v>236</v>
      </c>
      <c r="D80" t="s">
        <v>47</v>
      </c>
      <c r="E80">
        <v>1</v>
      </c>
      <c r="F80">
        <v>1000</v>
      </c>
      <c r="G80">
        <v>1000</v>
      </c>
    </row>
    <row r="81" spans="1:7">
      <c r="A81" t="s">
        <v>237</v>
      </c>
      <c r="F81">
        <v>67185.25</v>
      </c>
    </row>
    <row r="82" spans="1:7">
      <c r="A82" t="s">
        <v>238</v>
      </c>
      <c r="F82">
        <v>88697.97</v>
      </c>
    </row>
    <row r="83" spans="1:7">
      <c r="B83">
        <v>1</v>
      </c>
      <c r="C83" t="s">
        <v>10</v>
      </c>
      <c r="G83">
        <v>1531</v>
      </c>
    </row>
    <row r="84" spans="1:7">
      <c r="B84">
        <v>2</v>
      </c>
      <c r="C84" t="s">
        <v>12</v>
      </c>
      <c r="G84">
        <v>14509.98</v>
      </c>
    </row>
    <row r="85" spans="1:7">
      <c r="B85">
        <v>3</v>
      </c>
      <c r="C85" t="s">
        <v>14</v>
      </c>
      <c r="G85">
        <v>1644.3</v>
      </c>
    </row>
    <row r="86" spans="1:7">
      <c r="B86">
        <v>4</v>
      </c>
      <c r="C86" t="s">
        <v>16</v>
      </c>
      <c r="G86">
        <v>13713.66</v>
      </c>
    </row>
    <row r="87" spans="1:7">
      <c r="B87">
        <v>5</v>
      </c>
      <c r="C87" t="s">
        <v>18</v>
      </c>
      <c r="G87">
        <v>1834.5</v>
      </c>
    </row>
    <row r="88" spans="1:7">
      <c r="B88">
        <v>6</v>
      </c>
      <c r="C88" t="s">
        <v>20</v>
      </c>
      <c r="G88">
        <v>2283.96</v>
      </c>
    </row>
    <row r="89" spans="1:7">
      <c r="B89">
        <v>7</v>
      </c>
      <c r="C89" t="s">
        <v>22</v>
      </c>
      <c r="G89">
        <v>15716.77</v>
      </c>
    </row>
    <row r="90" spans="1:7">
      <c r="B90">
        <v>8</v>
      </c>
      <c r="C90" t="s">
        <v>24</v>
      </c>
      <c r="G90">
        <v>1311.53</v>
      </c>
    </row>
    <row r="91" spans="1:7">
      <c r="B91">
        <v>9</v>
      </c>
      <c r="C91" t="s">
        <v>239</v>
      </c>
      <c r="G91">
        <v>14639.55</v>
      </c>
    </row>
    <row r="92" spans="1:7">
      <c r="B92">
        <v>10</v>
      </c>
      <c r="C92" t="s">
        <v>240</v>
      </c>
      <c r="G92">
        <v>62537</v>
      </c>
    </row>
  </sheetData>
  <autoFilter ref="A1:G92" xr:uid="{00000000-0009-0000-0000-000001000000}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Vinicius Diniz</cp:lastModifiedBy>
  <dcterms:created xsi:type="dcterms:W3CDTF">2006-09-16T00:00:00Z</dcterms:created>
  <dcterms:modified xsi:type="dcterms:W3CDTF">2017-10-18T14:27:45Z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  <property fmtid="{D5CDD505-2E9C-101B-9397-08002B2CF9AE}" pid="3" name="KSOReadingLayout">
    <vt:bool>false</vt:bool>
  </property>
</Properties>
</file>