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Folha 1" sheetId="1" r:id="rId1"/>
  </sheets>
  <definedNames>
    <definedName name="_xlnm.Print_Area" localSheetId="0">'Folha 1'!$A$1:$F$93</definedName>
  </definedNames>
  <calcPr calcId="144525"/>
</workbook>
</file>

<file path=xl/sharedStrings.xml><?xml version="1.0" encoding="utf-8"?>
<sst xmlns="http://schemas.openxmlformats.org/spreadsheetml/2006/main" count="186" uniqueCount="184">
  <si>
    <t>ANEXO PB I.B - PLANILHA ORÇAMENTÁRIA - CURVA ABC</t>
  </si>
  <si>
    <t xml:space="preserve">REFORMA DO PRÉDIO DA DEFENSORIA PÚBLICA DO ESTADO DE RORAIMA NO MUNICÍPIO DE CARACARAÍ - DPE/RR </t>
  </si>
  <si>
    <t>Código</t>
  </si>
  <si>
    <t>Designação</t>
  </si>
  <si>
    <t>Valor</t>
  </si>
  <si>
    <t>%</t>
  </si>
  <si>
    <t>% Acum.</t>
  </si>
  <si>
    <t>88489</t>
  </si>
  <si>
    <t>APLICAÇÃO MANUAL DE PINTURA COM TINTA LÁTEX ACRÍLICA EM PAREDES, DUAS DEMÃOS. AF_06/2014</t>
  </si>
  <si>
    <t>A</t>
  </si>
  <si>
    <t>93572</t>
  </si>
  <si>
    <t>ENCARREGADO GERAL DE OBRAS COM ENCARGOS COMPLEMENTARES</t>
  </si>
  <si>
    <t>99862</t>
  </si>
  <si>
    <t>GRADIL EM ALUMÍNIO FIXADO EM VÃOS DE JANELAS, FORMADO POR TUBOS DE 3/4". AF_04/2019</t>
  </si>
  <si>
    <t>88326</t>
  </si>
  <si>
    <t>VIGIA NOTURNO COM ENCARGOS COMPLEMENTARES</t>
  </si>
  <si>
    <t>DPE.07</t>
  </si>
  <si>
    <t>LUMINARIA SOBREPOR COM ALETAS T8/T10 2X18W LED - FORNECIMENTO E INSTALAÇÃO</t>
  </si>
  <si>
    <t>DPE.22</t>
  </si>
  <si>
    <t>GRADE E PINTURA</t>
  </si>
  <si>
    <t>100757</t>
  </si>
  <si>
    <t>PINTURA COM TINTA ALQUÍDICA DE ACABAMENTO (ESMALTE SINTÉTICO ACETINADO) PULVERIZADA SOBRE SUPERFÍCIES METÁLICAS (EXCETO PERFIL) EXECUTADO EM OBRA (02 DEMÃOS). AF_01/2020</t>
  </si>
  <si>
    <t>DPE.30</t>
  </si>
  <si>
    <t>RUFO EXTERNO EM CHAPA DE AÇO GALVANIZADO NÚMERO 26, CORTE DE 50CM, INCLUSO IÇAMENTO</t>
  </si>
  <si>
    <t>92985</t>
  </si>
  <si>
    <t>CABO DE COBRE FLEXÍVEL ISOLADO, 35 MM², ANTI-CHAMA 450/750 V, PARA DISTRIBUIÇÃO - FORNECIMENTO E INSTALAÇÃO. AF_12/2015</t>
  </si>
  <si>
    <t>87792</t>
  </si>
  <si>
    <t>EMBOÇO OU MASSA ÚNICA EM ARGAMASSA TRAÇO 1:2:8, PREPARO MECÂNICO COM BETONEIRA 400 L, APLICADA MANUALMENTE EM PANOS CEGOS DE FACHADA (SEM PRESENÇA DE VÃOS), ESPESSURA DE 25 MM. AF_06/2014</t>
  </si>
  <si>
    <t>DPE.01</t>
  </si>
  <si>
    <t>LIXAMENTO DE PAREDE</t>
  </si>
  <si>
    <t>91928</t>
  </si>
  <si>
    <t>CABO DE COBRE FLEXÍVEL ISOLADO, 4 MM², ANTI-CHAMA 450/750 V, PARA CIRCUITOS TERMINAIS - FORNECIMENTO E INSTALAÇÃO. AF_12/2015</t>
  </si>
  <si>
    <t>87503</t>
  </si>
  <si>
    <t>ALVENARIA DE VEDAÇÃO DE BLOCOS CERÂMICOS FURADOS NA HORIZONTAL DE 9X19X19CM (ESPESSURA 9CM) DE PAREDES COM ÁREA LÍQUIDA MAIOR OU IGUAL A 6M² SEM VÃOS E ARGAMASSA DE ASSENTAMENTO COM PREPARO EM BETONEIRA. AF_06/2014</t>
  </si>
  <si>
    <t>DPE.24</t>
  </si>
  <si>
    <t>AUMENTO DO PORTÃO E PINTURA</t>
  </si>
  <si>
    <t>DPE.23</t>
  </si>
  <si>
    <t>CONJUNTO DE MASTRO PARA BANDEIRAS 1 - 4,50m E 2 - 4,00m, COM ESTRUTURA DE SUSTENTAÇÃO E ROLDANAS</t>
  </si>
  <si>
    <t>DPE.21</t>
  </si>
  <si>
    <t>JANELAS GUILHOTINAS</t>
  </si>
  <si>
    <t>90777</t>
  </si>
  <si>
    <t>ENGENHEIRO CIVIL DE OBRA JUNIOR COM ENCARGOS COMPLEMENTARES</t>
  </si>
  <si>
    <t>74245/1</t>
  </si>
  <si>
    <t>PINTURA ACRILICA EM PISO CIMENTADO DUAS DEMAOS</t>
  </si>
  <si>
    <t>87292</t>
  </si>
  <si>
    <t>ARGAMASSA TRAÇO 1:2:8 (EM VOLUME DE CIMENTO, CAL E AREIA MÉDIA ÚMIDA) PARA EMBOÇO/MASSA ÚNICA/ASSENTAMENTO DE ALVENARIA DE VEDAÇÃO, PREPARO MECÂNICO COM BETONEIRA 400 L. AF_08/2020</t>
  </si>
  <si>
    <t>92778</t>
  </si>
  <si>
    <t>ARMAÇÃO DE PILAR OU VIGA DE UMA ESTRUTURA CONVENCIONAL DE CONCRETO ARMADO EM UMA EDIFICAÇÃO TÉRREA OU SOBRADO UTILIZANDO AÇO CA-50 DE 10,0 MM - MONTAGEM. AF_12/2015</t>
  </si>
  <si>
    <t>92427</t>
  </si>
  <si>
    <t>MONTAGEM E DESMONTAGEM DE FÔRMA DE PILARES RETANGULARES E ESTRUTURAS SIMILARES, PÉ-DIREITO SIMPLES, EM CHAPA DE MADEIRA COMPENSADA RESINADA, 8 UTILIZAÇÕES. AF_09/2020</t>
  </si>
  <si>
    <t>COTACAO11</t>
  </si>
  <si>
    <t>CAMINHÃO LIMPA FOSSA</t>
  </si>
  <si>
    <t>101881</t>
  </si>
  <si>
    <t>QUADRO DE DISTRIBUIÇÃO DE ENERGIA EM CHAPA DE AÇO GALVANIZADO, DE EMBUTIR, COM BARRAMENTO TRIFÁSICO, PARA 40 DISJUNTORES DIN 100A - FORNECIMENTO E INSTALAÇÃO. AF_10/2020</t>
  </si>
  <si>
    <t>88485</t>
  </si>
  <si>
    <t>APLICAÇÃO DE FUNDO SELADOR ACRÍLICO EM PAREDES, UMA DEMÃO. AF_06/2014</t>
  </si>
  <si>
    <t>DPE.26</t>
  </si>
  <si>
    <t>TRANSPORTE DO ENGENHEIRO ATÉ A OBRA 1X POR SEMANA</t>
  </si>
  <si>
    <t>91926</t>
  </si>
  <si>
    <t>CABO DE COBRE FLEXÍVEL ISOLADO, 2,5 MM², ANTI-CHAMA 450/750 V, PARA CIRCUITOS TERMINAIS - FORNECIMENTO E INSTALAÇÃO. AF_12/2015</t>
  </si>
  <si>
    <t>B</t>
  </si>
  <si>
    <t>97063</t>
  </si>
  <si>
    <t>MONTAGEM E DESMONTAGEM DE ANDAIME MODULAR FACHADEIRO, COM PISO METÁLICO, PARA EDIFICAÇÕES COM MÚLTIPLOS PAVIMENTOS (EXCLUSIVE ANDAIME E LIMPEZA). AF_11/2017</t>
  </si>
  <si>
    <t>101909</t>
  </si>
  <si>
    <t>EXTINTOR DE INCÊNDIO PORTÁTIL COM CARGA DE PQS DE 6 KG, CLASSE BC - FORNECIMENTO E INSTALAÇÃO</t>
  </si>
  <si>
    <t>94965</t>
  </si>
  <si>
    <t>CONCRETO FCK = 25MPA, TRAÇO 1:2,3:2,7 (CIMENTO/ AREIA MÉDIA/ BRITA 1)  - PREPARO MECÂNICO COM BETONEIRA 400 L. AF_07/2016</t>
  </si>
  <si>
    <t>DPE.06</t>
  </si>
  <si>
    <t>LUMINARIA SOBREPOR COM ALETAS T8/T10 2X9W LED - FORNECIMENTO E INSTALAÇÃO</t>
  </si>
  <si>
    <t>DPE.18</t>
  </si>
  <si>
    <t>FORNECIMENTO E ASSENTAMENTO DE PISO TATIL DIRECIONAL - ÁREA EXTERNA - 25X25CM</t>
  </si>
  <si>
    <t>100719</t>
  </si>
  <si>
    <t>PINTURA COM TINTA ALQUÍDICA DE FUNDO (TIPO ZARCÃO) PULVERIZADA SOBRE PERFIL METÁLICO EXECUTADO EM FÁBRICA (POR DEMÃO). AF_01/2020</t>
  </si>
  <si>
    <t>100717</t>
  </si>
  <si>
    <t>LIXAMENTO MANUAL EM SUPERFÍCIES METÁLICAS EM OBRA. AF_01/2020</t>
  </si>
  <si>
    <t>91924</t>
  </si>
  <si>
    <t>CABO DE COBRE FLEXÍVEL ISOLADO, 1,5 MM², ANTI-CHAMA 450/750 V, PARA CIRCUITOS TERMINAIS - FORNECIMENTO E INSTALAÇÃO. AF_12/2015</t>
  </si>
  <si>
    <t>COTACAO12</t>
  </si>
  <si>
    <t>CONTAINER PARA GUARDAR MATERIAL</t>
  </si>
  <si>
    <t>92775</t>
  </si>
  <si>
    <t>ARMAÇÃO DE PILAR OU VIGA DE UMA ESTRUTURA CONVENCIONAL DE CONCRETO ARMADO EM UMA EDIFICAÇÃO TÉRREA OU SOBRADO UTILIZANDO AÇO CA-60 DE 5,0 MM - MONTAGEM. AF_12/2015</t>
  </si>
  <si>
    <t>DPE.27</t>
  </si>
  <si>
    <t>TRANSPORTE DE MATERIAL PARA CARACARAÍ</t>
  </si>
  <si>
    <t>DPE.28</t>
  </si>
  <si>
    <t>PLACA DE OBRA EM CHAPA DE ACO GALVANIZADO</t>
  </si>
  <si>
    <t>94963</t>
  </si>
  <si>
    <t>CONCRETO FCK = 15MPA, TRAÇO 1:3,4:3,5 (CIMENTO/ AREIA MÉDIA/ BRITA 1)  - PREPARO MECÂNICO COM BETONEIRA 400 L. AF_07/2016</t>
  </si>
  <si>
    <t>91930</t>
  </si>
  <si>
    <t>CABO DE COBRE FLEXÍVEL ISOLADO, 6 MM², ANTI-CHAMA 450/750 V, PARA CIRCUITOS TERMINAIS - FORNECIMENTO E INSTALAÇÃO. AF_12/2015</t>
  </si>
  <si>
    <t>DPE.09</t>
  </si>
  <si>
    <t>CAIXA INSPECAO EM CONCRETO, COM TAMPA PARA ATERRAMENTO DIAMERO = 300 MM - FORNECIMENTO E INSTALACAO</t>
  </si>
  <si>
    <t>91934</t>
  </si>
  <si>
    <t>CABO DE COBRE FLEXÍVEL ISOLADO, 16 MM², ANTI-CHAMA 450/750 V, PARA CIRCUITOS TERMINAIS - FORNECIMENTO E INSTALAÇÃO. AF_12/2015</t>
  </si>
  <si>
    <t>7155</t>
  </si>
  <si>
    <t>TELA DE ACO SOLDADA NERVURADA, CA-60, Q-138, (2,20 KG/M2), DIAMETRO DO FIO = 4,2 MM, LARGURA = 2,45 M, ESPACAMENTO DA MALHA = 10  X 10 CM</t>
  </si>
  <si>
    <t>97661</t>
  </si>
  <si>
    <t>REMOÇÃO DE CABOS ELÉTRICOS, DE FORMA MANUAL, SEM REAPROVEITAMENTO. AF_12/2017</t>
  </si>
  <si>
    <t>96977</t>
  </si>
  <si>
    <t>CORDOALHA DE COBRE NU 50 MM², ENTERRADA, SEM ISOLADOR - FORNECIMENTO E INSTALAÇÃO. AF_12/2017</t>
  </si>
  <si>
    <t>DPE.14</t>
  </si>
  <si>
    <t>HASTE DE ATERRAMENTO EM ACO COM 2,40M DE COMPRIMENTO E DN = 5/8", REVESTIDA COM BAIXA CAMADA DE COBRE, COM CONECTOR - FORNECIMENTO E INSTALACAO</t>
  </si>
  <si>
    <t>DPE.25</t>
  </si>
  <si>
    <t>PORTA EM AÇO DE ABRIR TIPO VENEZIANA SEM GUARNIÇÃO, 60X210CM, FIXAÇÃO COM PARAFUSOS - FORNECIMENTO E INSTALAÇÃO</t>
  </si>
  <si>
    <t>98557</t>
  </si>
  <si>
    <t>IMPERMEABILIZAÇÃO DE SUPERFÍCIE COM EMULSÃO ASFÁLTICA, 2 DEMÃOS AF_06/2018</t>
  </si>
  <si>
    <t>91867</t>
  </si>
  <si>
    <t>ELETRODUTO RÍGIDO ROSCÁVEL, PVC, DN 25 MM (3/4") - FORNECIMENTO E INSTALAÇÃO. AF_12/2015</t>
  </si>
  <si>
    <t>COTACAO13</t>
  </si>
  <si>
    <t>LIXEIRA PARA AMBIENTE EXTERNA, MATERIAL METÁLICO. (50X60X40)</t>
  </si>
  <si>
    <t>C</t>
  </si>
  <si>
    <t>DPE.12</t>
  </si>
  <si>
    <t>DISJUNTOR DR TETRAPOLAR TIPO DIN, CORRENTE NOMINAL DE 100A , SENSIBILIDADE 30mA- FORNECIMENTO E INSTALAÇÃO</t>
  </si>
  <si>
    <t>DPE.13</t>
  </si>
  <si>
    <t>DISPOSITIVO DPS CLASSE II, 1 POLO, TENSAO MAXIMA DE 175V, CORRENTE MAXIMA DE 45kA (TIPO AC) - FORNECIMENTO E INSTALACAO</t>
  </si>
  <si>
    <t>97626</t>
  </si>
  <si>
    <t>DEMOLIÇÃO DE PILARES E VIGAS EM CONCRETO ARMADO, DE FORMA MANUAL, SEM REAPROVEITAMENTO. AF_12/2017</t>
  </si>
  <si>
    <t>92873</t>
  </si>
  <si>
    <t>LANÇAMENTO COM USO DE BALDES, ADENSAMENTO E ACABAMENTO DE CONCRETO EM ESTRUTURAS. AF_12/2015</t>
  </si>
  <si>
    <t>CABO MULTIPLEX TRIFÁSICO (QUADRUPLEX) ALUMINIO 35MM²</t>
  </si>
  <si>
    <t>99803</t>
  </si>
  <si>
    <t>LIMPEZA DE PISO CERÂMICO OU PORCELANATO COM PANO ÚMIDO. AF_04/2019</t>
  </si>
  <si>
    <t>DPE.19</t>
  </si>
  <si>
    <t>FORNECIMENTO E ASSENTAMENTO DE PISO ALERTA - AREA EXTERNA - 25X25CM</t>
  </si>
  <si>
    <t>93661</t>
  </si>
  <si>
    <t>DISJUNTOR BIPOLAR TIPO DIN, CORRENTE NOMINAL DE 16A - FORNECIMENTO E INSTALAÇÃO. AF_04/2016</t>
  </si>
  <si>
    <t>97645</t>
  </si>
  <si>
    <t>REMOÇÃO DE JANELAS, DE FORMA MANUAL, SEM REAPROVEITAMENTO. AF_12/2017</t>
  </si>
  <si>
    <t>DPE.10</t>
  </si>
  <si>
    <t>Disjuntor tripolar tipo DIN, corrente nominal de 100A - fornecimento e instalação.</t>
  </si>
  <si>
    <t>97628</t>
  </si>
  <si>
    <t>DEMOLIÇÃO DE LAJES, DE FORMA MANUAL, SEM REAPROVEITAMENTO. AF_12/2017</t>
  </si>
  <si>
    <t>99814</t>
  </si>
  <si>
    <t>LIMPEZA DE SUPERFÍCIE COM JATO DE ALTA PRESSÃO. AF_04/2019</t>
  </si>
  <si>
    <t>DPE.29</t>
  </si>
  <si>
    <t>CAIXA DE PASSAGEM 30X30X40 COM TAMPA E DRENO BRITA</t>
  </si>
  <si>
    <t>DPE.02</t>
  </si>
  <si>
    <t>tipo S-3 (130/260MM) – material  PVC- 2mm – fotoluminescente</t>
  </si>
  <si>
    <t>DPE.16</t>
  </si>
  <si>
    <t>TOMADA DE REDE RJ45  (4X4"), 4 MÓDULOS - FORNECIMENTO E INSTALAÇÃO. AF_11/2019</t>
  </si>
  <si>
    <t>97599</t>
  </si>
  <si>
    <t>LUMINÁRIA DE EMERGÊNCIA - FORNECIMENTO E INSTALAÇÃO. AF_11/2017</t>
  </si>
  <si>
    <t>94210</t>
  </si>
  <si>
    <t>TELHAMENTO COM TELHA ONDULADA DE FIBROCIMENTO E = 6 MM, COM RECOBRIMENTO LATERAL DE 1 1/4 DE ONDA PARA TELHADO COM INCLINAÇÃO MÁXIMA DE 10°, COM ATÉ 2 ÁGUAS, INCLUSO IÇAMENTO. AF_07/2019</t>
  </si>
  <si>
    <t>93660</t>
  </si>
  <si>
    <t>DISJUNTOR BIPOLAR TIPO DIN, CORRENTE NOMINAL DE 10A - FORNECIMENTO E INSTALAÇÃO. AF_04/2016</t>
  </si>
  <si>
    <t>88497</t>
  </si>
  <si>
    <t>APLICAÇÃO E LIXAMENTO DE MASSA LÁTEX EM PAREDES, DUAS DEMÃOS. AF_06/2014</t>
  </si>
  <si>
    <t>DPE.08</t>
  </si>
  <si>
    <t>CANALETA PVC 20X10MM - FORNECIMENTO E INSTALACAO</t>
  </si>
  <si>
    <t>DPE.15</t>
  </si>
  <si>
    <t>TOMADA DE REDE RJ45  (4X4"), 3 MÓDULOS - FORNECIMENTO E INSTALAÇÃO. AF_11/2019</t>
  </si>
  <si>
    <t>87879</t>
  </si>
  <si>
    <t>CHAPISCO APLICADO EM ALVENARIAS E ESTRUTURAS DE CONCRETO INTERNAS, COM COLHER DE PEDREIRO.  ARGAMASSA TRAÇO 1:3 COM PREPARO EM BETONEIRA 400L. AF_06/2014</t>
  </si>
  <si>
    <t>94207</t>
  </si>
  <si>
    <t>TELHAMENTO COM TELHA ONDULADA DE FIBROCIMENTO E = 6 MM, COM RECOBRIMENTO LATERAL DE 1/4 DE ONDA PARA TELHADO COM INCLINAÇÃO MAIOR QUE 10°, COM ATÉ 2 ÁGUAS, INCLUSO IÇAMENTO. AF_07/2019</t>
  </si>
  <si>
    <t>91936</t>
  </si>
  <si>
    <t>CAIXA OCTOGONAL 4" X 4", PVC, INSTALADA EM LAJE - FORNECIMENTO E INSTALAÇÃO. AF_12/2015</t>
  </si>
  <si>
    <t>98307</t>
  </si>
  <si>
    <t>TOMADA DE REDE RJ45  (2X4"), 2 MÓDULOS - FORNECIMENTO E INSTALAÇÃO. AF_11/2019</t>
  </si>
  <si>
    <t>93669</t>
  </si>
  <si>
    <t>DISJUNTOR TRIPOLAR TIPO DIN, CORRENTE NOMINAL DE 20A - FORNECIMENTO E INSTALAÇÃO. AF_04/2016</t>
  </si>
  <si>
    <t>DPE.05</t>
  </si>
  <si>
    <t>tipo E-5 ( diâmetro 150MM) – material PVC – 2mm –fotoluminescente</t>
  </si>
  <si>
    <t>DPE.17</t>
  </si>
  <si>
    <t>FORNECIMENTO E ASSENTAMENTO DE PISO TATIL DIRECIONAL – ÁREA INTERNA - 25x25 cm</t>
  </si>
  <si>
    <t>91946</t>
  </si>
  <si>
    <t>SUPORTE PARAFUSADO COM PLACA DE ENCAIXE 4" X 2" MÉDIO (1,30 M DO PISO) PARA PONTO ELÉTRICO - FORNECIMENTO E INSTALAÇÃO. AF_12/2015</t>
  </si>
  <si>
    <t>DPE.04</t>
  </si>
  <si>
    <t>tipo S2-D (130/260MM) – material PVC – 2mm – fotoluminescente</t>
  </si>
  <si>
    <t>DPE.03</t>
  </si>
  <si>
    <t>tipo S2-E (130/260MM) – material PVC - 2mm – fotoluminescente</t>
  </si>
  <si>
    <t>93654</t>
  </si>
  <si>
    <t>DISJUNTOR MONOPOLAR TIPO DIN, CORRENTE NOMINAL DE 16A - FORNECIMENTO E INSTALAÇÃO. AF_04/2016</t>
  </si>
  <si>
    <t>DPE.11</t>
  </si>
  <si>
    <t>DISJUNTOR MONOPOLAR TIPO DIN, CORRENTE NOMINAL DE 10A - FORNECIMENTO E INSTALAÇÃO. AF_04/2016</t>
  </si>
  <si>
    <t>91868</t>
  </si>
  <si>
    <t>ELETRODUTO RÍGIDO ROSCÁVEL, PVC, DN 32 MM (1") - FORNECIMENTO E INSTALAÇÃO. AF_12/2015</t>
  </si>
  <si>
    <t>97665</t>
  </si>
  <si>
    <t>REMOÇÃO DE LUMINÁRIAS, DE FORMA MANUAL, SEM REAPROVEITAMENTO. AF_12/2017</t>
  </si>
  <si>
    <t>92544</t>
  </si>
  <si>
    <t>TRAMA DE MADEIRA COMPOSTA POR TERÇAS PARA TELHADOS DE ATÉ 2 ÁGUAS PARA TELHA ESTRUTURAL DE FIBROCIMENTO, INCLUSO TRANSPORTE VERTICAL. AF_07/2019</t>
  </si>
  <si>
    <t>DPE.20</t>
  </si>
  <si>
    <t>ADESIVO ACRILICO/COLA DE CONTATO</t>
  </si>
  <si>
    <t>93653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</si>
</sst>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_-&quot;R$&quot;\ * #,##0_-;\-&quot;R$&quot;\ * #,##0_-;_-&quot;R$&quot;\ * &quot;-&quot;_-;_-@_-"/>
    <numFmt numFmtId="178" formatCode="_-* #,##0_-;\-* #,##0_-;_-* &quot;-&quot;_-;_-@_-"/>
    <numFmt numFmtId="179" formatCode="_-* #,##0.00_-;\-* #,##0.00_-;_-* &quot;-&quot;??_-;_-@_-"/>
    <numFmt numFmtId="180" formatCode="_-&quot;R$&quot;\ * #,##0.00_-;\-&quot;R$&quot;\ * #,##0.00_-;_-&quot;R$&quot;\ * &quot;-&quot;??_-;_-@_-"/>
    <numFmt numFmtId="181" formatCode="#,000.00_ "/>
  </numFmts>
  <fonts count="24">
    <font>
      <sz val="12"/>
      <color rgb="FF000000"/>
      <name val="Verdana"/>
      <charset val="134"/>
    </font>
    <font>
      <b/>
      <sz val="11"/>
      <name val="Arial"/>
      <charset val="134"/>
    </font>
    <font>
      <sz val="11"/>
      <name val="Arial"/>
      <charset val="134"/>
    </font>
    <font>
      <sz val="11"/>
      <color rgb="FF000000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81536301767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17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11" borderId="5" applyNumberFormat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180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6" borderId="9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</cellStyleXfs>
  <cellXfs count="16">
    <xf numFmtId="0" fontId="0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0" fontId="3" fillId="0" borderId="1" xfId="4" applyNumberFormat="1" applyFont="1" applyBorder="1" applyAlignment="1">
      <alignment horizontal="center" vertical="center" wrapText="1"/>
    </xf>
    <xf numFmtId="10" fontId="3" fillId="0" borderId="1" xfId="4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181" fontId="0" fillId="0" borderId="0" xfId="0" applyNumberFormat="1" applyFont="1" applyAlignment="1">
      <alignment horizontal="left" vertical="center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view="pageBreakPreview" zoomScaleNormal="100" topLeftCell="A10" workbookViewId="0">
      <selection activeCell="A35" sqref="A35"/>
    </sheetView>
  </sheetViews>
  <sheetFormatPr defaultColWidth="11" defaultRowHeight="15" outlineLevelCol="7"/>
  <cols>
    <col min="1" max="1" width="8.36666666666667" customWidth="1"/>
    <col min="2" max="2" width="28" customWidth="1"/>
    <col min="3" max="3" width="10.14" customWidth="1"/>
    <col min="4" max="4" width="7.32666666666667" customWidth="1"/>
    <col min="6" max="6" width="3.3" customWidth="1"/>
    <col min="8" max="8" width="11.2"/>
  </cols>
  <sheetData>
    <row r="1" ht="22.55" customHeight="1" spans="1:6">
      <c r="A1" s="1" t="s">
        <v>0</v>
      </c>
      <c r="B1" s="1"/>
      <c r="C1" s="1"/>
      <c r="D1" s="1"/>
      <c r="E1" s="1"/>
      <c r="F1" s="1"/>
    </row>
    <row r="2" ht="19.7" customHeight="1" spans="1:6">
      <c r="A2" s="2"/>
      <c r="B2" s="2"/>
      <c r="C2" s="2"/>
      <c r="D2" s="2"/>
      <c r="E2" s="2"/>
      <c r="F2" s="2"/>
    </row>
    <row r="3" ht="32" customHeight="1" spans="1:6">
      <c r="A3" s="3" t="s">
        <v>1</v>
      </c>
      <c r="B3" s="3"/>
      <c r="C3" s="3"/>
      <c r="D3" s="3"/>
      <c r="E3" s="3"/>
      <c r="F3" s="3"/>
    </row>
    <row r="4" ht="17.3" customHeight="1" spans="1:6">
      <c r="A4" s="4"/>
      <c r="B4" s="4"/>
      <c r="C4" s="4"/>
      <c r="D4" s="4"/>
      <c r="E4" s="4"/>
      <c r="F4" s="4"/>
    </row>
    <row r="5" spans="1:6">
      <c r="A5" s="4" t="s">
        <v>2</v>
      </c>
      <c r="B5" s="4" t="s">
        <v>3</v>
      </c>
      <c r="C5" s="4" t="s">
        <v>4</v>
      </c>
      <c r="D5" s="5" t="s">
        <v>5</v>
      </c>
      <c r="E5" s="2" t="s">
        <v>6</v>
      </c>
      <c r="F5" s="6"/>
    </row>
    <row r="6" ht="42.75" spans="1:6">
      <c r="A6" s="7" t="s">
        <v>7</v>
      </c>
      <c r="B6" s="8" t="s">
        <v>8</v>
      </c>
      <c r="C6" s="9">
        <v>14211.25342</v>
      </c>
      <c r="D6" s="10">
        <f>C6/$H$92</f>
        <v>0.123540051274641</v>
      </c>
      <c r="E6" s="11">
        <f>D6</f>
        <v>0.123540051274641</v>
      </c>
      <c r="F6" s="12" t="s">
        <v>9</v>
      </c>
    </row>
    <row r="7" ht="28.5" spans="1:6">
      <c r="A7" s="7" t="s">
        <v>10</v>
      </c>
      <c r="B7" s="8" t="s">
        <v>11</v>
      </c>
      <c r="C7" s="9">
        <v>8414.1</v>
      </c>
      <c r="D7" s="10">
        <f t="shared" ref="D7:D38" si="0">C7/$H$92</f>
        <v>0.0731447335931015</v>
      </c>
      <c r="E7" s="11">
        <f>E6+D7</f>
        <v>0.196684784867742</v>
      </c>
      <c r="F7" s="12"/>
    </row>
    <row r="8" ht="42.75" spans="1:6">
      <c r="A8" s="7" t="s">
        <v>12</v>
      </c>
      <c r="B8" s="8" t="s">
        <v>13</v>
      </c>
      <c r="C8" s="9">
        <v>7050.3</v>
      </c>
      <c r="D8" s="10">
        <f t="shared" si="0"/>
        <v>0.0612890642197554</v>
      </c>
      <c r="E8" s="11">
        <f t="shared" ref="E8:E39" si="1">E7+D8</f>
        <v>0.257973849087497</v>
      </c>
      <c r="F8" s="12"/>
    </row>
    <row r="9" ht="28.5" spans="1:6">
      <c r="A9" s="7" t="s">
        <v>14</v>
      </c>
      <c r="B9" s="8" t="s">
        <v>15</v>
      </c>
      <c r="C9" s="9">
        <v>6301.935484</v>
      </c>
      <c r="D9" s="10">
        <f t="shared" si="0"/>
        <v>0.0547834458941649</v>
      </c>
      <c r="E9" s="11">
        <f t="shared" si="1"/>
        <v>0.312757294981662</v>
      </c>
      <c r="F9" s="12"/>
    </row>
    <row r="10" ht="42.75" spans="1:6">
      <c r="A10" s="7" t="s">
        <v>16</v>
      </c>
      <c r="B10" s="8" t="s">
        <v>17</v>
      </c>
      <c r="C10" s="9">
        <v>5716.83</v>
      </c>
      <c r="D10" s="10">
        <f t="shared" si="0"/>
        <v>0.0496970570051521</v>
      </c>
      <c r="E10" s="11">
        <f t="shared" si="1"/>
        <v>0.362454351986815</v>
      </c>
      <c r="F10" s="12"/>
    </row>
    <row r="11" spans="1:6">
      <c r="A11" s="7" t="s">
        <v>18</v>
      </c>
      <c r="B11" s="8" t="s">
        <v>19</v>
      </c>
      <c r="C11" s="9">
        <v>5627.678198</v>
      </c>
      <c r="D11" s="10">
        <f t="shared" si="0"/>
        <v>0.0489220501943661</v>
      </c>
      <c r="E11" s="11">
        <f t="shared" si="1"/>
        <v>0.411376402181181</v>
      </c>
      <c r="F11" s="12"/>
    </row>
    <row r="12" ht="85.5" spans="1:6">
      <c r="A12" s="7" t="s">
        <v>20</v>
      </c>
      <c r="B12" s="8" t="s">
        <v>21</v>
      </c>
      <c r="C12" s="9">
        <v>2999.175355</v>
      </c>
      <c r="D12" s="10">
        <f t="shared" si="0"/>
        <v>0.0260721743668926</v>
      </c>
      <c r="E12" s="11">
        <f t="shared" si="1"/>
        <v>0.437448576548073</v>
      </c>
      <c r="F12" s="12"/>
    </row>
    <row r="13" ht="42.75" spans="1:6">
      <c r="A13" s="7" t="s">
        <v>22</v>
      </c>
      <c r="B13" s="8" t="s">
        <v>23</v>
      </c>
      <c r="C13" s="9">
        <v>4469.968</v>
      </c>
      <c r="D13" s="10">
        <f t="shared" si="0"/>
        <v>0.0388579430396226</v>
      </c>
      <c r="E13" s="11">
        <f t="shared" si="1"/>
        <v>0.476306519587696</v>
      </c>
      <c r="F13" s="12"/>
    </row>
    <row r="14" ht="57" spans="1:6">
      <c r="A14" s="7" t="s">
        <v>24</v>
      </c>
      <c r="B14" s="8" t="s">
        <v>25</v>
      </c>
      <c r="C14" s="9">
        <v>4159.518</v>
      </c>
      <c r="D14" s="10">
        <f t="shared" si="0"/>
        <v>0.0361591656844714</v>
      </c>
      <c r="E14" s="11">
        <f t="shared" si="1"/>
        <v>0.512465685272167</v>
      </c>
      <c r="F14" s="12"/>
    </row>
    <row r="15" ht="99.75" spans="1:6">
      <c r="A15" s="7" t="s">
        <v>26</v>
      </c>
      <c r="B15" s="8" t="s">
        <v>27</v>
      </c>
      <c r="C15" s="9">
        <v>3632.82924</v>
      </c>
      <c r="D15" s="10">
        <f t="shared" si="0"/>
        <v>0.0315806000581202</v>
      </c>
      <c r="E15" s="11">
        <f t="shared" si="1"/>
        <v>0.544046285330287</v>
      </c>
      <c r="F15" s="12"/>
    </row>
    <row r="16" spans="1:6">
      <c r="A16" s="7" t="s">
        <v>28</v>
      </c>
      <c r="B16" s="8" t="s">
        <v>29</v>
      </c>
      <c r="C16" s="9">
        <v>3531.475233</v>
      </c>
      <c r="D16" s="10">
        <f t="shared" si="0"/>
        <v>0.0306995180837429</v>
      </c>
      <c r="E16" s="11">
        <f t="shared" si="1"/>
        <v>0.57474580341403</v>
      </c>
      <c r="F16" s="12"/>
    </row>
    <row r="17" ht="71.25" spans="1:6">
      <c r="A17" s="7" t="s">
        <v>30</v>
      </c>
      <c r="B17" s="8" t="s">
        <v>31</v>
      </c>
      <c r="C17" s="9">
        <v>3360.4</v>
      </c>
      <c r="D17" s="10">
        <f t="shared" si="0"/>
        <v>0.0292123415179589</v>
      </c>
      <c r="E17" s="11">
        <f t="shared" si="1"/>
        <v>0.603958144931989</v>
      </c>
      <c r="F17" s="12"/>
    </row>
    <row r="18" ht="114" spans="1:6">
      <c r="A18" s="7" t="s">
        <v>32</v>
      </c>
      <c r="B18" s="8" t="s">
        <v>33</v>
      </c>
      <c r="C18" s="9">
        <v>2822.414</v>
      </c>
      <c r="D18" s="10">
        <f t="shared" si="0"/>
        <v>0.0245355676922594</v>
      </c>
      <c r="E18" s="11">
        <f t="shared" si="1"/>
        <v>0.628493712624249</v>
      </c>
      <c r="F18" s="12"/>
    </row>
    <row r="19" spans="1:6">
      <c r="A19" s="7" t="s">
        <v>34</v>
      </c>
      <c r="B19" s="8" t="s">
        <v>35</v>
      </c>
      <c r="C19" s="9">
        <v>2562.96</v>
      </c>
      <c r="D19" s="10">
        <f t="shared" si="0"/>
        <v>0.0222801043973539</v>
      </c>
      <c r="E19" s="11">
        <f t="shared" si="1"/>
        <v>0.650773817021603</v>
      </c>
      <c r="F19" s="12"/>
    </row>
    <row r="20" ht="57" spans="1:6">
      <c r="A20" s="7" t="s">
        <v>36</v>
      </c>
      <c r="B20" s="8" t="s">
        <v>37</v>
      </c>
      <c r="C20" s="9">
        <v>2155.1</v>
      </c>
      <c r="D20" s="10">
        <f t="shared" si="0"/>
        <v>0.0187345307717395</v>
      </c>
      <c r="E20" s="11">
        <f t="shared" si="1"/>
        <v>0.669508347793342</v>
      </c>
      <c r="F20" s="12"/>
    </row>
    <row r="21" spans="1:6">
      <c r="A21" s="7" t="s">
        <v>38</v>
      </c>
      <c r="B21" s="8" t="s">
        <v>39</v>
      </c>
      <c r="C21" s="9">
        <v>2087.46</v>
      </c>
      <c r="D21" s="10">
        <f t="shared" si="0"/>
        <v>0.0181465285159739</v>
      </c>
      <c r="E21" s="11">
        <f t="shared" si="1"/>
        <v>0.687654876309316</v>
      </c>
      <c r="F21" s="12"/>
    </row>
    <row r="22" ht="28.5" spans="1:6">
      <c r="A22" s="7" t="s">
        <v>40</v>
      </c>
      <c r="B22" s="8" t="s">
        <v>41</v>
      </c>
      <c r="C22" s="9">
        <v>1948.56</v>
      </c>
      <c r="D22" s="10">
        <f t="shared" si="0"/>
        <v>0.0169390549304351</v>
      </c>
      <c r="E22" s="11">
        <f t="shared" si="1"/>
        <v>0.704593931239751</v>
      </c>
      <c r="F22" s="12"/>
    </row>
    <row r="23" ht="28.5" spans="1:6">
      <c r="A23" s="7" t="s">
        <v>42</v>
      </c>
      <c r="B23" s="8" t="s">
        <v>43</v>
      </c>
      <c r="C23" s="9">
        <v>1846.57648</v>
      </c>
      <c r="D23" s="10">
        <f t="shared" si="0"/>
        <v>0.0160525005275534</v>
      </c>
      <c r="E23" s="11">
        <f t="shared" si="1"/>
        <v>0.720646431767304</v>
      </c>
      <c r="F23" s="12"/>
    </row>
    <row r="24" ht="85.5" spans="1:6">
      <c r="A24" s="7" t="s">
        <v>44</v>
      </c>
      <c r="B24" s="8" t="s">
        <v>45</v>
      </c>
      <c r="C24" s="9">
        <v>1777.64</v>
      </c>
      <c r="D24" s="10">
        <f t="shared" si="0"/>
        <v>0.0154532278228736</v>
      </c>
      <c r="E24" s="11">
        <f t="shared" si="1"/>
        <v>0.736099659590178</v>
      </c>
      <c r="F24" s="12"/>
    </row>
    <row r="25" ht="85.5" spans="1:6">
      <c r="A25" s="7" t="s">
        <v>46</v>
      </c>
      <c r="B25" s="8" t="s">
        <v>47</v>
      </c>
      <c r="C25" s="9">
        <v>1654.47</v>
      </c>
      <c r="D25" s="10">
        <f t="shared" si="0"/>
        <v>0.0143824969263235</v>
      </c>
      <c r="E25" s="11">
        <f t="shared" si="1"/>
        <v>0.750482156516502</v>
      </c>
      <c r="F25" s="12"/>
    </row>
    <row r="26" ht="85.5" spans="1:6">
      <c r="A26" s="7" t="s">
        <v>48</v>
      </c>
      <c r="B26" s="8" t="s">
        <v>49</v>
      </c>
      <c r="C26" s="9">
        <v>1650.6945</v>
      </c>
      <c r="D26" s="10">
        <f t="shared" si="0"/>
        <v>0.0143496760730319</v>
      </c>
      <c r="E26" s="11">
        <f t="shared" si="1"/>
        <v>0.764831832589534</v>
      </c>
      <c r="F26" s="12"/>
    </row>
    <row r="27" ht="28.5" spans="1:6">
      <c r="A27" s="7" t="s">
        <v>50</v>
      </c>
      <c r="B27" s="8" t="s">
        <v>51</v>
      </c>
      <c r="C27" s="9">
        <v>1598.63</v>
      </c>
      <c r="D27" s="10">
        <f t="shared" si="0"/>
        <v>0.0138970734200853</v>
      </c>
      <c r="E27" s="11">
        <f t="shared" si="1"/>
        <v>0.778728906009619</v>
      </c>
      <c r="F27" s="12"/>
    </row>
    <row r="28" ht="99.75" spans="1:6">
      <c r="A28" s="7" t="s">
        <v>52</v>
      </c>
      <c r="B28" s="8" t="s">
        <v>53</v>
      </c>
      <c r="C28" s="9">
        <v>1222.78</v>
      </c>
      <c r="D28" s="10">
        <f t="shared" si="0"/>
        <v>0.0106297663853499</v>
      </c>
      <c r="E28" s="11">
        <f t="shared" si="1"/>
        <v>0.789358672394969</v>
      </c>
      <c r="F28" s="12"/>
    </row>
    <row r="29" ht="42.75" spans="1:6">
      <c r="A29" s="7" t="s">
        <v>54</v>
      </c>
      <c r="B29" s="8" t="s">
        <v>55</v>
      </c>
      <c r="C29" s="9">
        <v>1196.5938</v>
      </c>
      <c r="D29" s="10">
        <f t="shared" si="0"/>
        <v>0.0104021267539198</v>
      </c>
      <c r="E29" s="11">
        <f t="shared" si="1"/>
        <v>0.799760799148889</v>
      </c>
      <c r="F29" s="12"/>
    </row>
    <row r="30" ht="28.5" spans="1:6">
      <c r="A30" s="7" t="s">
        <v>56</v>
      </c>
      <c r="B30" s="8" t="s">
        <v>57</v>
      </c>
      <c r="C30" s="9">
        <v>1189.701039</v>
      </c>
      <c r="D30" s="10">
        <f t="shared" si="0"/>
        <v>0.0103422071942443</v>
      </c>
      <c r="E30" s="11">
        <f t="shared" si="1"/>
        <v>0.810103006343133</v>
      </c>
      <c r="F30" s="12"/>
    </row>
    <row r="31" ht="71.25" spans="1:6">
      <c r="A31" s="7" t="s">
        <v>58</v>
      </c>
      <c r="B31" s="8" t="s">
        <v>59</v>
      </c>
      <c r="C31" s="9">
        <v>1096.8375</v>
      </c>
      <c r="D31" s="10">
        <f t="shared" si="0"/>
        <v>0.00953493382921804</v>
      </c>
      <c r="E31" s="11">
        <f t="shared" si="1"/>
        <v>0.819637940172351</v>
      </c>
      <c r="F31" s="13" t="s">
        <v>60</v>
      </c>
    </row>
    <row r="32" ht="85.5" spans="1:6">
      <c r="A32" s="7" t="s">
        <v>61</v>
      </c>
      <c r="B32" s="8" t="s">
        <v>62</v>
      </c>
      <c r="C32" s="9">
        <v>1068.59232</v>
      </c>
      <c r="D32" s="10">
        <f t="shared" si="0"/>
        <v>0.00928939524916917</v>
      </c>
      <c r="E32" s="11">
        <f t="shared" si="1"/>
        <v>0.82892733542152</v>
      </c>
      <c r="F32" s="13"/>
    </row>
    <row r="33" ht="57" spans="1:6">
      <c r="A33" s="7" t="s">
        <v>63</v>
      </c>
      <c r="B33" s="8" t="s">
        <v>64</v>
      </c>
      <c r="C33" s="9">
        <v>1067.08</v>
      </c>
      <c r="D33" s="10">
        <f t="shared" si="0"/>
        <v>0.00927624847845007</v>
      </c>
      <c r="E33" s="11">
        <f t="shared" si="1"/>
        <v>0.83820358389997</v>
      </c>
      <c r="F33" s="13"/>
    </row>
    <row r="34" ht="57" spans="1:6">
      <c r="A34" s="7" t="s">
        <v>65</v>
      </c>
      <c r="B34" s="8" t="s">
        <v>66</v>
      </c>
      <c r="C34" s="9">
        <v>1048.6264</v>
      </c>
      <c r="D34" s="10">
        <f t="shared" si="0"/>
        <v>0.00911582922317219</v>
      </c>
      <c r="E34" s="11">
        <f t="shared" si="1"/>
        <v>0.847319413123142</v>
      </c>
      <c r="F34" s="13"/>
    </row>
    <row r="35" ht="42.75" spans="1:6">
      <c r="A35" s="7" t="s">
        <v>67</v>
      </c>
      <c r="B35" s="8" t="s">
        <v>68</v>
      </c>
      <c r="C35" s="9">
        <v>1020.32</v>
      </c>
      <c r="D35" s="10">
        <f t="shared" si="0"/>
        <v>0.00886975845066179</v>
      </c>
      <c r="E35" s="11">
        <f t="shared" si="1"/>
        <v>0.856189171573804</v>
      </c>
      <c r="F35" s="13"/>
    </row>
    <row r="36" ht="42.75" spans="1:6">
      <c r="A36" s="7" t="s">
        <v>69</v>
      </c>
      <c r="B36" s="8" t="s">
        <v>70</v>
      </c>
      <c r="C36" s="9">
        <v>1009.77875</v>
      </c>
      <c r="D36" s="10">
        <f t="shared" si="0"/>
        <v>0.00877812215884349</v>
      </c>
      <c r="E36" s="11">
        <f t="shared" si="1"/>
        <v>0.864967293732648</v>
      </c>
      <c r="F36" s="13"/>
    </row>
    <row r="37" ht="71.25" spans="1:6">
      <c r="A37" s="7" t="s">
        <v>71</v>
      </c>
      <c r="B37" s="8" t="s">
        <v>72</v>
      </c>
      <c r="C37" s="9">
        <v>547.483147</v>
      </c>
      <c r="D37" s="10">
        <f t="shared" si="0"/>
        <v>0.00475933361072816</v>
      </c>
      <c r="E37" s="11">
        <f t="shared" si="1"/>
        <v>0.869726627343376</v>
      </c>
      <c r="F37" s="13"/>
    </row>
    <row r="38" ht="28.5" spans="1:6">
      <c r="A38" s="7" t="s">
        <v>73</v>
      </c>
      <c r="B38" s="8" t="s">
        <v>74</v>
      </c>
      <c r="C38" s="9">
        <v>644.260471</v>
      </c>
      <c r="D38" s="10">
        <f t="shared" si="0"/>
        <v>0.00560062995636623</v>
      </c>
      <c r="E38" s="11">
        <f t="shared" si="1"/>
        <v>0.875327257299742</v>
      </c>
      <c r="F38" s="13"/>
    </row>
    <row r="39" ht="71.25" spans="1:6">
      <c r="A39" s="7" t="s">
        <v>75</v>
      </c>
      <c r="B39" s="8" t="s">
        <v>76</v>
      </c>
      <c r="C39" s="9">
        <v>886.125</v>
      </c>
      <c r="D39" s="10">
        <f t="shared" ref="D39:D70" si="2">C39/$H$92</f>
        <v>0.00770318596821848</v>
      </c>
      <c r="E39" s="11">
        <f t="shared" si="1"/>
        <v>0.883030443267961</v>
      </c>
      <c r="F39" s="13"/>
    </row>
    <row r="40" ht="28.5" spans="1:6">
      <c r="A40" s="7" t="s">
        <v>77</v>
      </c>
      <c r="B40" s="8" t="s">
        <v>78</v>
      </c>
      <c r="C40" s="9">
        <v>700</v>
      </c>
      <c r="D40" s="10">
        <f t="shared" si="2"/>
        <v>0.00608518005671089</v>
      </c>
      <c r="E40" s="11">
        <f t="shared" ref="E40:E71" si="3">E39+D40</f>
        <v>0.889115623324671</v>
      </c>
      <c r="F40" s="13"/>
    </row>
    <row r="41" ht="85.5" spans="1:6">
      <c r="A41" s="7" t="s">
        <v>79</v>
      </c>
      <c r="B41" s="8" t="s">
        <v>80</v>
      </c>
      <c r="C41" s="9">
        <v>690.527</v>
      </c>
      <c r="D41" s="10">
        <f t="shared" si="2"/>
        <v>0.00600283018431485</v>
      </c>
      <c r="E41" s="11">
        <f t="shared" si="3"/>
        <v>0.895118453508986</v>
      </c>
      <c r="F41" s="13"/>
    </row>
    <row r="42" ht="28.5" spans="1:6">
      <c r="A42" s="7" t="s">
        <v>81</v>
      </c>
      <c r="B42" s="8" t="s">
        <v>82</v>
      </c>
      <c r="C42" s="9">
        <v>644.730496</v>
      </c>
      <c r="D42" s="10">
        <f t="shared" si="2"/>
        <v>0.00560471593744645</v>
      </c>
      <c r="E42" s="11">
        <f t="shared" si="3"/>
        <v>0.900723169446433</v>
      </c>
      <c r="F42" s="13"/>
    </row>
    <row r="43" ht="28.5" spans="1:6">
      <c r="A43" s="7" t="s">
        <v>83</v>
      </c>
      <c r="B43" s="8" t="s">
        <v>84</v>
      </c>
      <c r="C43" s="9">
        <v>588.28</v>
      </c>
      <c r="D43" s="10">
        <f t="shared" si="2"/>
        <v>0.00511398531965983</v>
      </c>
      <c r="E43" s="11">
        <f t="shared" si="3"/>
        <v>0.905837154766093</v>
      </c>
      <c r="F43" s="13"/>
    </row>
    <row r="44" ht="57" spans="1:6">
      <c r="A44" s="7" t="s">
        <v>85</v>
      </c>
      <c r="B44" s="8" t="s">
        <v>86</v>
      </c>
      <c r="C44" s="9">
        <v>574.717605</v>
      </c>
      <c r="D44" s="10">
        <f t="shared" si="2"/>
        <v>0.00499608586883806</v>
      </c>
      <c r="E44" s="11">
        <f t="shared" si="3"/>
        <v>0.910833240634931</v>
      </c>
      <c r="F44" s="13"/>
    </row>
    <row r="45" ht="71.25" spans="1:6">
      <c r="A45" s="7" t="s">
        <v>87</v>
      </c>
      <c r="B45" s="8" t="s">
        <v>88</v>
      </c>
      <c r="C45" s="9">
        <v>558.1709</v>
      </c>
      <c r="D45" s="10">
        <f t="shared" si="2"/>
        <v>0.00485224346988052</v>
      </c>
      <c r="E45" s="11">
        <f t="shared" si="3"/>
        <v>0.915685484104811</v>
      </c>
      <c r="F45" s="13"/>
    </row>
    <row r="46" ht="57" spans="1:6">
      <c r="A46" s="7" t="s">
        <v>89</v>
      </c>
      <c r="B46" s="8" t="s">
        <v>90</v>
      </c>
      <c r="C46" s="9">
        <v>548.52</v>
      </c>
      <c r="D46" s="10">
        <f t="shared" si="2"/>
        <v>0.00476834709243865</v>
      </c>
      <c r="E46" s="11">
        <f t="shared" si="3"/>
        <v>0.92045383119725</v>
      </c>
      <c r="F46" s="13"/>
    </row>
    <row r="47" ht="71.25" spans="1:6">
      <c r="A47" s="7" t="s">
        <v>91</v>
      </c>
      <c r="B47" s="8" t="s">
        <v>92</v>
      </c>
      <c r="C47" s="9">
        <v>525.611</v>
      </c>
      <c r="D47" s="10">
        <f t="shared" si="2"/>
        <v>0.00456919653541124</v>
      </c>
      <c r="E47" s="11">
        <f t="shared" si="3"/>
        <v>0.925023027732661</v>
      </c>
      <c r="F47" s="13"/>
    </row>
    <row r="48" ht="71.25" spans="1:6">
      <c r="A48" s="7" t="s">
        <v>93</v>
      </c>
      <c r="B48" s="8" t="s">
        <v>94</v>
      </c>
      <c r="C48" s="9">
        <v>505.6128</v>
      </c>
      <c r="D48" s="10">
        <f t="shared" si="2"/>
        <v>0.0043953498956825</v>
      </c>
      <c r="E48" s="11">
        <f t="shared" si="3"/>
        <v>0.929418377628343</v>
      </c>
      <c r="F48" s="13"/>
    </row>
    <row r="49" ht="42.75" spans="1:6">
      <c r="A49" s="7" t="s">
        <v>95</v>
      </c>
      <c r="B49" s="8" t="s">
        <v>96</v>
      </c>
      <c r="C49" s="9">
        <v>497.444</v>
      </c>
      <c r="D49" s="10">
        <f t="shared" si="2"/>
        <v>0.00432433758304356</v>
      </c>
      <c r="E49" s="11">
        <f t="shared" si="3"/>
        <v>0.933742715211387</v>
      </c>
      <c r="F49" s="13"/>
    </row>
    <row r="50" ht="57" spans="1:6">
      <c r="A50" s="7" t="s">
        <v>97</v>
      </c>
      <c r="B50" s="8" t="s">
        <v>98</v>
      </c>
      <c r="C50" s="9">
        <v>485.64</v>
      </c>
      <c r="D50" s="10">
        <f t="shared" si="2"/>
        <v>0.00422172406105868</v>
      </c>
      <c r="E50" s="11">
        <f t="shared" si="3"/>
        <v>0.937964439272446</v>
      </c>
      <c r="F50" s="13"/>
    </row>
    <row r="51" ht="71.25" spans="1:6">
      <c r="A51" s="7" t="s">
        <v>99</v>
      </c>
      <c r="B51" s="8" t="s">
        <v>100</v>
      </c>
      <c r="C51" s="9">
        <v>460.68</v>
      </c>
      <c r="D51" s="10">
        <f t="shared" si="2"/>
        <v>0.0040047439264651</v>
      </c>
      <c r="E51" s="11">
        <f t="shared" si="3"/>
        <v>0.941969183198911</v>
      </c>
      <c r="F51" s="13"/>
    </row>
    <row r="52" ht="57" spans="1:6">
      <c r="A52" s="7" t="s">
        <v>101</v>
      </c>
      <c r="B52" s="8" t="s">
        <v>102</v>
      </c>
      <c r="C52" s="9">
        <v>404.51</v>
      </c>
      <c r="D52" s="10">
        <f t="shared" si="2"/>
        <v>0.00351645169248589</v>
      </c>
      <c r="E52" s="11">
        <f t="shared" si="3"/>
        <v>0.945485634891397</v>
      </c>
      <c r="F52" s="13"/>
    </row>
    <row r="53" ht="42.75" spans="1:6">
      <c r="A53" s="7" t="s">
        <v>103</v>
      </c>
      <c r="B53" s="8" t="s">
        <v>104</v>
      </c>
      <c r="C53" s="9">
        <v>377.52988</v>
      </c>
      <c r="D53" s="10">
        <f t="shared" si="2"/>
        <v>0.00328191042369779</v>
      </c>
      <c r="E53" s="11">
        <f t="shared" si="3"/>
        <v>0.948767545315094</v>
      </c>
      <c r="F53" s="13"/>
    </row>
    <row r="54" ht="42.75" spans="1:6">
      <c r="A54" s="7" t="s">
        <v>105</v>
      </c>
      <c r="B54" s="8" t="s">
        <v>106</v>
      </c>
      <c r="C54" s="9">
        <v>369.57</v>
      </c>
      <c r="D54" s="10">
        <f t="shared" si="2"/>
        <v>0.00321271427651235</v>
      </c>
      <c r="E54" s="11">
        <f t="shared" si="3"/>
        <v>0.951980259591607</v>
      </c>
      <c r="F54" s="13"/>
    </row>
    <row r="55" ht="28.5" spans="1:6">
      <c r="A55" s="7" t="s">
        <v>107</v>
      </c>
      <c r="B55" s="8" t="s">
        <v>108</v>
      </c>
      <c r="C55" s="9">
        <v>350</v>
      </c>
      <c r="D55" s="10">
        <f t="shared" si="2"/>
        <v>0.00304259002835544</v>
      </c>
      <c r="E55" s="11">
        <f t="shared" si="3"/>
        <v>0.955022849619962</v>
      </c>
      <c r="F55" s="14" t="s">
        <v>109</v>
      </c>
    </row>
    <row r="56" ht="57" spans="1:6">
      <c r="A56" s="7" t="s">
        <v>110</v>
      </c>
      <c r="B56" s="8" t="s">
        <v>111</v>
      </c>
      <c r="C56" s="9">
        <v>337.17</v>
      </c>
      <c r="D56" s="10">
        <f t="shared" si="2"/>
        <v>0.0029310573710303</v>
      </c>
      <c r="E56" s="11">
        <f t="shared" si="3"/>
        <v>0.957953906990993</v>
      </c>
      <c r="F56" s="14"/>
    </row>
    <row r="57" ht="57" spans="1:6">
      <c r="A57" s="7" t="s">
        <v>112</v>
      </c>
      <c r="B57" s="8" t="s">
        <v>113</v>
      </c>
      <c r="C57" s="9">
        <v>316.64</v>
      </c>
      <c r="D57" s="10">
        <f t="shared" si="2"/>
        <v>0.00275258773308134</v>
      </c>
      <c r="E57" s="11">
        <f t="shared" si="3"/>
        <v>0.960706494724074</v>
      </c>
      <c r="F57" s="14"/>
    </row>
    <row r="58" ht="57" spans="1:6">
      <c r="A58" s="7" t="s">
        <v>114</v>
      </c>
      <c r="B58" s="8" t="s">
        <v>115</v>
      </c>
      <c r="C58" s="9">
        <v>300.801072</v>
      </c>
      <c r="D58" s="10">
        <f t="shared" si="2"/>
        <v>0.00261489812053094</v>
      </c>
      <c r="E58" s="11">
        <f t="shared" si="3"/>
        <v>0.963321392844605</v>
      </c>
      <c r="F58" s="14"/>
    </row>
    <row r="59" ht="57" spans="1:6">
      <c r="A59" s="7" t="s">
        <v>116</v>
      </c>
      <c r="B59" s="8" t="s">
        <v>117</v>
      </c>
      <c r="C59" s="9">
        <v>259.7518</v>
      </c>
      <c r="D59" s="10">
        <f t="shared" si="2"/>
        <v>0.00225805210436394</v>
      </c>
      <c r="E59" s="11">
        <f t="shared" si="3"/>
        <v>0.965579444948969</v>
      </c>
      <c r="F59" s="14"/>
    </row>
    <row r="60" ht="28.5" spans="1:6">
      <c r="A60" s="7" t="s">
        <v>81</v>
      </c>
      <c r="B60" s="8" t="s">
        <v>118</v>
      </c>
      <c r="C60" s="9">
        <v>267.1</v>
      </c>
      <c r="D60" s="10">
        <f t="shared" si="2"/>
        <v>0.00232193084735354</v>
      </c>
      <c r="E60" s="11">
        <f t="shared" si="3"/>
        <v>0.967901375796322</v>
      </c>
      <c r="F60" s="14"/>
    </row>
    <row r="61" ht="42.75" spans="1:6">
      <c r="A61" s="7" t="s">
        <v>119</v>
      </c>
      <c r="B61" s="8" t="s">
        <v>120</v>
      </c>
      <c r="C61" s="9">
        <v>259.8824</v>
      </c>
      <c r="D61" s="10">
        <f t="shared" si="2"/>
        <v>0.00225918742510023</v>
      </c>
      <c r="E61" s="11">
        <f t="shared" si="3"/>
        <v>0.970160563221423</v>
      </c>
      <c r="F61" s="14"/>
    </row>
    <row r="62" ht="42.75" spans="1:6">
      <c r="A62" s="7" t="s">
        <v>121</v>
      </c>
      <c r="B62" s="8" t="s">
        <v>122</v>
      </c>
      <c r="C62" s="9">
        <v>237.595</v>
      </c>
      <c r="D62" s="10">
        <f t="shared" si="2"/>
        <v>0.00206544050796318</v>
      </c>
      <c r="E62" s="11">
        <f t="shared" si="3"/>
        <v>0.972226003729386</v>
      </c>
      <c r="F62" s="14"/>
    </row>
    <row r="63" ht="57" spans="1:6">
      <c r="A63" s="7" t="s">
        <v>123</v>
      </c>
      <c r="B63" s="8" t="s">
        <v>124</v>
      </c>
      <c r="C63" s="9">
        <v>232.05</v>
      </c>
      <c r="D63" s="10">
        <f t="shared" si="2"/>
        <v>0.00201723718879966</v>
      </c>
      <c r="E63" s="11">
        <f t="shared" si="3"/>
        <v>0.974243240918185</v>
      </c>
      <c r="F63" s="14"/>
    </row>
    <row r="64" ht="42.75" spans="1:6">
      <c r="A64" s="7" t="s">
        <v>125</v>
      </c>
      <c r="B64" s="8" t="s">
        <v>126</v>
      </c>
      <c r="C64" s="9">
        <v>216.36</v>
      </c>
      <c r="D64" s="10">
        <f t="shared" si="2"/>
        <v>0.00188084222438567</v>
      </c>
      <c r="E64" s="11">
        <f t="shared" si="3"/>
        <v>0.976124083142571</v>
      </c>
      <c r="F64" s="14"/>
    </row>
    <row r="65" ht="42.75" spans="1:6">
      <c r="A65" s="7" t="s">
        <v>127</v>
      </c>
      <c r="B65" s="8" t="s">
        <v>128</v>
      </c>
      <c r="C65" s="9">
        <v>207.63</v>
      </c>
      <c r="D65" s="10">
        <f t="shared" si="2"/>
        <v>0.00180495133596412</v>
      </c>
      <c r="E65" s="11">
        <f t="shared" si="3"/>
        <v>0.977929034478535</v>
      </c>
      <c r="F65" s="14"/>
    </row>
    <row r="66" ht="42.75" spans="1:6">
      <c r="A66" s="7" t="s">
        <v>129</v>
      </c>
      <c r="B66" s="8" t="s">
        <v>130</v>
      </c>
      <c r="C66" s="9">
        <v>202.936388</v>
      </c>
      <c r="D66" s="10">
        <f t="shared" si="2"/>
        <v>0.00176414923005506</v>
      </c>
      <c r="E66" s="11">
        <f t="shared" si="3"/>
        <v>0.97969318370859</v>
      </c>
      <c r="F66" s="14"/>
    </row>
    <row r="67" ht="28.5" spans="1:6">
      <c r="A67" s="7" t="s">
        <v>131</v>
      </c>
      <c r="B67" s="8" t="s">
        <v>132</v>
      </c>
      <c r="C67" s="9">
        <v>186.95376</v>
      </c>
      <c r="D67" s="10">
        <f t="shared" si="2"/>
        <v>0.00162521041697016</v>
      </c>
      <c r="E67" s="11">
        <f t="shared" si="3"/>
        <v>0.98131839412556</v>
      </c>
      <c r="F67" s="14"/>
    </row>
    <row r="68" ht="28.5" spans="1:6">
      <c r="A68" s="7" t="s">
        <v>133</v>
      </c>
      <c r="B68" s="8" t="s">
        <v>134</v>
      </c>
      <c r="C68" s="9">
        <v>185.45</v>
      </c>
      <c r="D68" s="10">
        <f t="shared" si="2"/>
        <v>0.00161213805931005</v>
      </c>
      <c r="E68" s="11">
        <f t="shared" si="3"/>
        <v>0.98293053218487</v>
      </c>
      <c r="F68" s="14"/>
    </row>
    <row r="69" ht="28.5" spans="1:6">
      <c r="A69" s="7" t="s">
        <v>135</v>
      </c>
      <c r="B69" s="8" t="s">
        <v>136</v>
      </c>
      <c r="C69" s="9">
        <v>184.88</v>
      </c>
      <c r="D69" s="10">
        <f t="shared" si="2"/>
        <v>0.00160718298412101</v>
      </c>
      <c r="E69" s="11">
        <f t="shared" si="3"/>
        <v>0.984537715168991</v>
      </c>
      <c r="F69" s="14"/>
    </row>
    <row r="70" ht="42.75" spans="1:6">
      <c r="A70" s="7" t="s">
        <v>137</v>
      </c>
      <c r="B70" s="8" t="s">
        <v>138</v>
      </c>
      <c r="C70" s="9">
        <v>162</v>
      </c>
      <c r="D70" s="10">
        <f t="shared" si="2"/>
        <v>0.00140828452741023</v>
      </c>
      <c r="E70" s="11">
        <f t="shared" si="3"/>
        <v>0.985945999696402</v>
      </c>
      <c r="F70" s="14"/>
    </row>
    <row r="71" ht="42.75" spans="1:6">
      <c r="A71" s="7" t="s">
        <v>139</v>
      </c>
      <c r="B71" s="8" t="s">
        <v>140</v>
      </c>
      <c r="C71" s="9">
        <v>158.82</v>
      </c>
      <c r="D71" s="10">
        <f t="shared" ref="D71:D93" si="4">C71/$H$92</f>
        <v>0.00138064042372403</v>
      </c>
      <c r="E71" s="11">
        <f t="shared" si="3"/>
        <v>0.987326640120126</v>
      </c>
      <c r="F71" s="14"/>
    </row>
    <row r="72" ht="99.75" spans="1:6">
      <c r="A72" s="7" t="s">
        <v>141</v>
      </c>
      <c r="B72" s="8" t="s">
        <v>142</v>
      </c>
      <c r="C72" s="9">
        <v>140.19</v>
      </c>
      <c r="D72" s="10">
        <f t="shared" si="4"/>
        <v>0.00121868770307186</v>
      </c>
      <c r="E72" s="11">
        <f t="shared" ref="E72:E93" si="5">E71+D72</f>
        <v>0.988545327823198</v>
      </c>
      <c r="F72" s="14"/>
    </row>
    <row r="73" ht="57" spans="1:6">
      <c r="A73" s="7" t="s">
        <v>143</v>
      </c>
      <c r="B73" s="8" t="s">
        <v>144</v>
      </c>
      <c r="C73" s="9">
        <v>136.44</v>
      </c>
      <c r="D73" s="10">
        <f t="shared" si="4"/>
        <v>0.00118608852419662</v>
      </c>
      <c r="E73" s="11">
        <f t="shared" si="5"/>
        <v>0.989731416347394</v>
      </c>
      <c r="F73" s="14"/>
    </row>
    <row r="74" ht="42.75" spans="1:6">
      <c r="A74" s="7" t="s">
        <v>145</v>
      </c>
      <c r="B74" s="8" t="s">
        <v>146</v>
      </c>
      <c r="C74" s="9">
        <v>134.09998</v>
      </c>
      <c r="D74" s="10">
        <f t="shared" si="4"/>
        <v>0.00116574646271618</v>
      </c>
      <c r="E74" s="11">
        <f t="shared" si="5"/>
        <v>0.99089716281011</v>
      </c>
      <c r="F74" s="14"/>
    </row>
    <row r="75" ht="28.5" spans="1:6">
      <c r="A75" s="7" t="s">
        <v>147</v>
      </c>
      <c r="B75" s="8" t="s">
        <v>148</v>
      </c>
      <c r="C75" s="9">
        <v>129.36</v>
      </c>
      <c r="D75" s="10">
        <f t="shared" si="4"/>
        <v>0.00112454127448017</v>
      </c>
      <c r="E75" s="11">
        <f t="shared" si="5"/>
        <v>0.992021704084591</v>
      </c>
      <c r="F75" s="14"/>
    </row>
    <row r="76" ht="42.75" spans="1:6">
      <c r="A76" s="7" t="s">
        <v>149</v>
      </c>
      <c r="B76" s="8" t="s">
        <v>150</v>
      </c>
      <c r="C76" s="9">
        <v>114.7</v>
      </c>
      <c r="D76" s="10">
        <f t="shared" si="4"/>
        <v>0.000997100217863912</v>
      </c>
      <c r="E76" s="11">
        <f t="shared" si="5"/>
        <v>0.993018804302454</v>
      </c>
      <c r="F76" s="14"/>
    </row>
    <row r="77" ht="85.5" spans="1:6">
      <c r="A77" s="7" t="s">
        <v>151</v>
      </c>
      <c r="B77" s="8" t="s">
        <v>152</v>
      </c>
      <c r="C77" s="9">
        <v>98.10408</v>
      </c>
      <c r="D77" s="10">
        <f t="shared" si="4"/>
        <v>0.000852829987282813</v>
      </c>
      <c r="E77" s="11">
        <f t="shared" si="5"/>
        <v>0.993871634289737</v>
      </c>
      <c r="F77" s="14"/>
    </row>
    <row r="78" ht="99.75" spans="1:6">
      <c r="A78" s="7" t="s">
        <v>153</v>
      </c>
      <c r="B78" s="8" t="s">
        <v>154</v>
      </c>
      <c r="C78" s="9">
        <v>94.932</v>
      </c>
      <c r="D78" s="10">
        <f t="shared" si="4"/>
        <v>0.000825254733062397</v>
      </c>
      <c r="E78" s="11">
        <f t="shared" si="5"/>
        <v>0.9946968890228</v>
      </c>
      <c r="F78" s="14"/>
    </row>
    <row r="79" ht="42.75" spans="1:6">
      <c r="A79" s="7" t="s">
        <v>155</v>
      </c>
      <c r="B79" s="8" t="s">
        <v>156</v>
      </c>
      <c r="C79" s="9">
        <v>74.55</v>
      </c>
      <c r="D79" s="10">
        <f t="shared" si="4"/>
        <v>0.000648071676039709</v>
      </c>
      <c r="E79" s="11">
        <f t="shared" si="5"/>
        <v>0.995344960698839</v>
      </c>
      <c r="F79" s="14"/>
    </row>
    <row r="80" ht="42.75" spans="1:6">
      <c r="A80" s="7" t="s">
        <v>157</v>
      </c>
      <c r="B80" s="8" t="s">
        <v>158</v>
      </c>
      <c r="C80" s="9">
        <v>67.86</v>
      </c>
      <c r="D80" s="10">
        <f t="shared" si="4"/>
        <v>0.000589914740926287</v>
      </c>
      <c r="E80" s="11">
        <f t="shared" si="5"/>
        <v>0.995934875439766</v>
      </c>
      <c r="F80" s="14"/>
    </row>
    <row r="81" ht="57" spans="1:6">
      <c r="A81" s="7" t="s">
        <v>159</v>
      </c>
      <c r="B81" s="8" t="s">
        <v>160</v>
      </c>
      <c r="C81" s="9">
        <v>61.39</v>
      </c>
      <c r="D81" s="10">
        <f t="shared" si="4"/>
        <v>0.000533670290973545</v>
      </c>
      <c r="E81" s="11">
        <f t="shared" si="5"/>
        <v>0.996468545730739</v>
      </c>
      <c r="F81" s="14"/>
    </row>
    <row r="82" ht="28.5" spans="1:6">
      <c r="A82" s="7" t="s">
        <v>161</v>
      </c>
      <c r="B82" s="8" t="s">
        <v>162</v>
      </c>
      <c r="C82" s="9">
        <v>53.24</v>
      </c>
      <c r="D82" s="10">
        <f t="shared" si="4"/>
        <v>0.000462821408884697</v>
      </c>
      <c r="E82" s="11">
        <f t="shared" si="5"/>
        <v>0.996931367139624</v>
      </c>
      <c r="F82" s="14"/>
    </row>
    <row r="83" ht="42.75" spans="1:6">
      <c r="A83" s="7" t="s">
        <v>163</v>
      </c>
      <c r="B83" s="8" t="s">
        <v>164</v>
      </c>
      <c r="C83" s="9">
        <v>49.165</v>
      </c>
      <c r="D83" s="10">
        <f t="shared" si="4"/>
        <v>0.000427396967840272</v>
      </c>
      <c r="E83" s="11">
        <f t="shared" si="5"/>
        <v>0.997358764107464</v>
      </c>
      <c r="F83" s="14"/>
    </row>
    <row r="84" ht="71.25" spans="1:6">
      <c r="A84" s="7" t="s">
        <v>165</v>
      </c>
      <c r="B84" s="8" t="s">
        <v>166</v>
      </c>
      <c r="C84" s="9">
        <v>46.88</v>
      </c>
      <c r="D84" s="10">
        <f t="shared" si="4"/>
        <v>0.000407533201512295</v>
      </c>
      <c r="E84" s="11">
        <f t="shared" si="5"/>
        <v>0.997766297308976</v>
      </c>
      <c r="F84" s="14"/>
    </row>
    <row r="85" ht="28.5" spans="1:6">
      <c r="A85" s="7" t="s">
        <v>167</v>
      </c>
      <c r="B85" s="8" t="s">
        <v>168</v>
      </c>
      <c r="C85" s="9">
        <v>46.22</v>
      </c>
      <c r="D85" s="10">
        <f t="shared" si="4"/>
        <v>0.000401795746030253</v>
      </c>
      <c r="E85" s="11">
        <f t="shared" si="5"/>
        <v>0.998168093055007</v>
      </c>
      <c r="F85" s="14"/>
    </row>
    <row r="86" ht="28.5" spans="1:6">
      <c r="A86" s="7" t="s">
        <v>169</v>
      </c>
      <c r="B86" s="8" t="s">
        <v>170</v>
      </c>
      <c r="C86" s="9">
        <v>46.22</v>
      </c>
      <c r="D86" s="10">
        <f t="shared" si="4"/>
        <v>0.000401795746030253</v>
      </c>
      <c r="E86" s="11">
        <f t="shared" si="5"/>
        <v>0.998569888801037</v>
      </c>
      <c r="F86" s="14"/>
    </row>
    <row r="87" ht="57" spans="1:6">
      <c r="A87" s="7" t="s">
        <v>171</v>
      </c>
      <c r="B87" s="8" t="s">
        <v>172</v>
      </c>
      <c r="C87" s="9">
        <v>39.6</v>
      </c>
      <c r="D87" s="10">
        <f t="shared" si="4"/>
        <v>0.000344247328922502</v>
      </c>
      <c r="E87" s="11">
        <f t="shared" si="5"/>
        <v>0.998914136129959</v>
      </c>
      <c r="F87" s="14"/>
    </row>
    <row r="88" ht="57" spans="1:6">
      <c r="A88" s="7" t="s">
        <v>173</v>
      </c>
      <c r="B88" s="8" t="s">
        <v>174</v>
      </c>
      <c r="C88" s="9">
        <v>32.92</v>
      </c>
      <c r="D88" s="10">
        <f t="shared" si="4"/>
        <v>0.000286177324952746</v>
      </c>
      <c r="E88" s="11">
        <f t="shared" si="5"/>
        <v>0.999200313454912</v>
      </c>
      <c r="F88" s="14"/>
    </row>
    <row r="89" ht="42.75" spans="1:6">
      <c r="A89" s="7" t="s">
        <v>175</v>
      </c>
      <c r="B89" s="8" t="s">
        <v>176</v>
      </c>
      <c r="C89" s="9">
        <v>27.69</v>
      </c>
      <c r="D89" s="10">
        <f t="shared" si="4"/>
        <v>0.000240712336814749</v>
      </c>
      <c r="E89" s="11">
        <f t="shared" si="5"/>
        <v>0.999441025791727</v>
      </c>
      <c r="F89" s="14"/>
    </row>
    <row r="90" ht="42.75" spans="1:6">
      <c r="A90" s="7" t="s">
        <v>177</v>
      </c>
      <c r="B90" s="8" t="s">
        <v>178</v>
      </c>
      <c r="C90" s="9">
        <v>24.64</v>
      </c>
      <c r="D90" s="10">
        <f t="shared" si="4"/>
        <v>0.000214198337996223</v>
      </c>
      <c r="E90" s="11">
        <f t="shared" si="5"/>
        <v>0.999655224129723</v>
      </c>
      <c r="F90" s="14"/>
    </row>
    <row r="91" ht="71.25" spans="1:6">
      <c r="A91" s="7" t="s">
        <v>179</v>
      </c>
      <c r="B91" s="8" t="s">
        <v>180</v>
      </c>
      <c r="C91" s="9">
        <v>20.2608</v>
      </c>
      <c r="D91" s="10">
        <f t="shared" si="4"/>
        <v>0.00017612945156144</v>
      </c>
      <c r="E91" s="11">
        <f t="shared" si="5"/>
        <v>0.999831353581285</v>
      </c>
      <c r="F91" s="14"/>
    </row>
    <row r="92" ht="28.5" spans="1:8">
      <c r="A92" s="7" t="s">
        <v>181</v>
      </c>
      <c r="B92" s="8" t="s">
        <v>182</v>
      </c>
      <c r="C92" s="9">
        <v>9.96</v>
      </c>
      <c r="D92" s="10">
        <f t="shared" si="4"/>
        <v>8.65834190926292e-5</v>
      </c>
      <c r="E92" s="11">
        <f t="shared" si="5"/>
        <v>0.999917937000377</v>
      </c>
      <c r="F92" s="14"/>
      <c r="H92" s="15">
        <f>SUM(C6:C93)</f>
        <v>115033.572298</v>
      </c>
    </row>
    <row r="93" ht="57" spans="1:6">
      <c r="A93" s="7" t="s">
        <v>183</v>
      </c>
      <c r="B93" s="8" t="s">
        <v>174</v>
      </c>
      <c r="C93" s="9">
        <v>9.44</v>
      </c>
      <c r="D93" s="10">
        <f t="shared" si="4"/>
        <v>8.20629996219297e-5</v>
      </c>
      <c r="E93" s="11">
        <f t="shared" si="5"/>
        <v>0.999999999999999</v>
      </c>
      <c r="F93" s="14"/>
    </row>
  </sheetData>
  <mergeCells count="7">
    <mergeCell ref="A1:F1"/>
    <mergeCell ref="A2:F2"/>
    <mergeCell ref="A3:F3"/>
    <mergeCell ref="A4:F4"/>
    <mergeCell ref="F6:F30"/>
    <mergeCell ref="F31:F54"/>
    <mergeCell ref="F55:F93"/>
  </mergeCells>
  <pageMargins left="0.620079" right="0.472441" top="0.472441" bottom="0.472441" header="0" footer="0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Folha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01559914262</cp:lastModifiedBy>
  <dcterms:created xsi:type="dcterms:W3CDTF">2021-06-15T21:20:00Z</dcterms:created>
  <dcterms:modified xsi:type="dcterms:W3CDTF">2021-06-18T14:58:52Z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1046-11.2.0.10130</vt:lpwstr>
  </property>
</Properties>
</file>