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370"/>
  </bookViews>
  <sheets>
    <sheet name="Plan1" sheetId="1" r:id="rId1"/>
    <sheet name="Plan3" sheetId="3" r:id="rId2"/>
    <sheet name="Plan2" sheetId="2" r:id="rId3"/>
  </sheets>
  <definedNames>
    <definedName name="_xlnm._FilterDatabase" localSheetId="1" hidden="1">Plan3!$A$1:$G$164</definedName>
    <definedName name="_xlnm.Print_Area" localSheetId="0">Plan1!$C$2:$F$33</definedName>
  </definedNames>
  <calcPr calcId="144525"/>
</workbook>
</file>

<file path=xl/sharedStrings.xml><?xml version="1.0" encoding="utf-8"?>
<sst xmlns="http://schemas.openxmlformats.org/spreadsheetml/2006/main" count="426">
  <si>
    <t>ANEXO PB II</t>
  </si>
  <si>
    <t xml:space="preserve">OBJETO:  REFORMA DA SEDE DA DEFENSORIA PÚBLICA DO ESTADO DE RORAIMA NO MUNICIPIO DE SÃO LUIZ DO ANAUA - DPE/RR </t>
  </si>
  <si>
    <t>ORÇAMENTO DESCRITIVO</t>
  </si>
  <si>
    <t>Item</t>
  </si>
  <si>
    <t>Referência</t>
  </si>
  <si>
    <t>DISCRIMINAÇÃO</t>
  </si>
  <si>
    <t>Total</t>
  </si>
  <si>
    <t>DESPESAS A</t>
  </si>
  <si>
    <t>I</t>
  </si>
  <si>
    <t>Orçamento</t>
  </si>
  <si>
    <t>SERVIÇOS PRELIMINARES</t>
  </si>
  <si>
    <t>II</t>
  </si>
  <si>
    <t>DEMOLIÇÃO/RETIRADA</t>
  </si>
  <si>
    <t>III</t>
  </si>
  <si>
    <t>ALVENARIA/DIVISORIA</t>
  </si>
  <si>
    <t>IV</t>
  </si>
  <si>
    <t>REVESTIMENTOS</t>
  </si>
  <si>
    <t>V</t>
  </si>
  <si>
    <t>PINTURAS</t>
  </si>
  <si>
    <t>VI</t>
  </si>
  <si>
    <t>FORRO</t>
  </si>
  <si>
    <t>VII</t>
  </si>
  <si>
    <t>ESQUADRIAS/ VERGAS/ CONTRA-VERGAS/ FECHADURAS</t>
  </si>
  <si>
    <t>VIII</t>
  </si>
  <si>
    <t>HIDRAULICA</t>
  </si>
  <si>
    <t>IX</t>
  </si>
  <si>
    <t>SANITÁRIA</t>
  </si>
  <si>
    <t>X</t>
  </si>
  <si>
    <t>LOUÇAS E METAIS</t>
  </si>
  <si>
    <t>XI</t>
  </si>
  <si>
    <t>INCÊNDIO</t>
  </si>
  <si>
    <t>XII</t>
  </si>
  <si>
    <t>ELETRICA</t>
  </si>
  <si>
    <t>XIII</t>
  </si>
  <si>
    <t>CABEAMENTO ESTRUTURADO</t>
  </si>
  <si>
    <t>XIV</t>
  </si>
  <si>
    <t>ACESSIBILIDADE</t>
  </si>
  <si>
    <t>XV</t>
  </si>
  <si>
    <t>DIVERSOS</t>
  </si>
  <si>
    <t>XVI</t>
  </si>
  <si>
    <t>BASE E ABRIGO PARA QUADRO GERADOR</t>
  </si>
  <si>
    <t>XVII</t>
  </si>
  <si>
    <t>DESPESAS INDIRETAS</t>
  </si>
  <si>
    <t>TOTAL</t>
  </si>
  <si>
    <t>CUSTOS / PREÇOS</t>
  </si>
  <si>
    <t>CUSTO TOTAL DA OBRA (R$) - SEM BDI</t>
  </si>
  <si>
    <t>BONIFICAÇÃO E DESPESAS INDIRETAS (R$) - BDI (26,24%)</t>
  </si>
  <si>
    <t>ORÇAMENTO DESCRITIVO - MATERIAIS ESPECIFICOS SIGNIFICATIVOS</t>
  </si>
  <si>
    <t>ORÇAMENTO</t>
  </si>
  <si>
    <t>GRUPO GERADOR</t>
  </si>
  <si>
    <t>BONIFICAÇÃO E DESPESAS INDIRETAS - DIFERENCIADA (R$) - BDI (20,93%)</t>
  </si>
  <si>
    <t>PREÇO TOTAL DA OBRA (R$)</t>
  </si>
  <si>
    <t>CÓDIGO</t>
  </si>
  <si>
    <t>ITEM</t>
  </si>
  <si>
    <t>DESCRIMINAÇÃO DOS SERVIÇOS</t>
  </si>
  <si>
    <t>UND.</t>
  </si>
  <si>
    <t>QUANT.</t>
  </si>
  <si>
    <t>P.UNIT.</t>
  </si>
  <si>
    <t>P.TOTAL</t>
  </si>
  <si>
    <t>16.6</t>
  </si>
  <si>
    <t>Ferragem base do gerador</t>
  </si>
  <si>
    <t>m2</t>
  </si>
  <si>
    <t>15.4</t>
  </si>
  <si>
    <t>Limpeza final da obra</t>
  </si>
  <si>
    <t>15.8</t>
  </si>
  <si>
    <t>Placa inauguração (Informações e Modelo serão fornecido pela DEFENSORIA)</t>
  </si>
  <si>
    <t>und</t>
  </si>
  <si>
    <t>15.7</t>
  </si>
  <si>
    <t>Placas de identificação das salas, em acrílico, medindo 25x8 cm – espessura de 2mm</t>
  </si>
  <si>
    <t>10.7</t>
  </si>
  <si>
    <t>Saboneteira para sabão líquido Plastico capac 1000ml  completa - 01 unidade para cada LAVATÓRIO , 01 para cada bancada de 02 cubas e 04 para cada bancada de 05 cubas.</t>
  </si>
  <si>
    <t>11.1</t>
  </si>
  <si>
    <t>tipo S-3 (130/260MM) – material  PVC- 2mm – fotoluminescente</t>
  </si>
  <si>
    <t>11.2</t>
  </si>
  <si>
    <t>tipo S2-E (130/260MM) – material PVC - 2mm – fotoluminescente</t>
  </si>
  <si>
    <t>11.3</t>
  </si>
  <si>
    <t>tipo S2-D (130/260MM) – material PVC – 2mm – fotoluminescente</t>
  </si>
  <si>
    <t>1.6</t>
  </si>
  <si>
    <t>Ligação Provisoria de Energia</t>
  </si>
  <si>
    <t>12.32</t>
  </si>
  <si>
    <t>Cabo de cobre nu 50mm² - fornecimento e instalacao</t>
  </si>
  <si>
    <t>m</t>
  </si>
  <si>
    <t>3.2</t>
  </si>
  <si>
    <t>Divisoria de granito Banheiro</t>
  </si>
  <si>
    <t>12.4</t>
  </si>
  <si>
    <t>Rele fotoelétrico p/ comando de iluminação externa 220V/100W - fornecimento e instalação</t>
  </si>
  <si>
    <t>12.25</t>
  </si>
  <si>
    <t>Caixa de passagem 50x50x60 fundo brita c/ tampa</t>
  </si>
  <si>
    <t>15.5</t>
  </si>
  <si>
    <t>Limpeza final das pastilhas do banheiro</t>
  </si>
  <si>
    <t>11.4</t>
  </si>
  <si>
    <t>tipo E-17 (1000/1000MM)- PINTADA NO PISO com tinta epoxi, conforme detalhamento no respectivo projeto</t>
  </si>
  <si>
    <t>7.5</t>
  </si>
  <si>
    <t>Janela Banheiro Masculino (MODELO DAS EXISTENTES)</t>
  </si>
  <si>
    <t>7.6</t>
  </si>
  <si>
    <t>Janela Banheiro PNE (NO MODELO DAS EXISTENTES</t>
  </si>
  <si>
    <t>10.8</t>
  </si>
  <si>
    <t>Espelho cristal, espessura 4mm, com parafusos de fixação, sem moldura, 50X50cm</t>
  </si>
  <si>
    <t>15.1</t>
  </si>
  <si>
    <t>Poda de Árvores</t>
  </si>
  <si>
    <t>2.3</t>
  </si>
  <si>
    <t>Retirada de Aparelhos Sanitarios (VASSAO SANITÁRIO)</t>
  </si>
  <si>
    <t>2.4</t>
  </si>
  <si>
    <t>Retirada de Aparelhos Sanitarios (PIA)</t>
  </si>
  <si>
    <t>2.5</t>
  </si>
  <si>
    <t>Retirada de Aparelhos Sanitarios (Mictorio)</t>
  </si>
  <si>
    <t>2.8</t>
  </si>
  <si>
    <t>Retirada de esquadria Madeira</t>
  </si>
  <si>
    <t>2.1</t>
  </si>
  <si>
    <t>Demolição de Forro de Gesso</t>
  </si>
  <si>
    <t>2.6</t>
  </si>
  <si>
    <t>Retirada de fiação eletrica</t>
  </si>
  <si>
    <t>2.7</t>
  </si>
  <si>
    <t>Remoção de tomadas ou interruptores eletricos</t>
  </si>
  <si>
    <t>10.3</t>
  </si>
  <si>
    <t>Lavatorio padrão médio</t>
  </si>
  <si>
    <t>4.2</t>
  </si>
  <si>
    <t>Reboco massa única em alvenaria, vigas e pilares, espessura 20mm, aplicação manual com execução de taliscas, com uso de argamassa cimento, areia e aditivo plastificante</t>
  </si>
  <si>
    <t>4.1</t>
  </si>
  <si>
    <t>Chapisco aplicado em alvenarias, argamassa traço 1:3 (cimento e areia), aplicado com colher de pedreiro</t>
  </si>
  <si>
    <t>5.5</t>
  </si>
  <si>
    <t>Pintura do muro, tinta acrilica duas demãos (COR APROVADA pela Fiscalização)</t>
  </si>
  <si>
    <t>5.8</t>
  </si>
  <si>
    <t>Pintura da cobertura duas demãos tinta acrilica (COR APROVADA pela Fiscalização)</t>
  </si>
  <si>
    <t>5.3</t>
  </si>
  <si>
    <t>Aplicação e lixamento de massa látex em paredes, duas demãos.</t>
  </si>
  <si>
    <t>3.1</t>
  </si>
  <si>
    <t>Alvenaria de vedação de blocos cerâmicos furados 9x14x19cm, espessura 14cm, assentado com argamassa de cimento e areia, preparo mecânico em betoneira</t>
  </si>
  <si>
    <t>16.1</t>
  </si>
  <si>
    <t>Casa para quadro de transferência</t>
  </si>
  <si>
    <t>9.3</t>
  </si>
  <si>
    <t>Caixa sifonado c/grelha quadrada</t>
  </si>
  <si>
    <t>12.14</t>
  </si>
  <si>
    <t xml:space="preserve">Rasgo em alvenaria para eletrodutos com diametros menores ou iguais a 40 mm. </t>
  </si>
  <si>
    <t>13.12</t>
  </si>
  <si>
    <t>12.20</t>
  </si>
  <si>
    <t xml:space="preserve">Quebra em alvenaria para instalação de caixa de tomada (4x4 ou 4x2) </t>
  </si>
  <si>
    <t>13.1</t>
  </si>
  <si>
    <t>12.15</t>
  </si>
  <si>
    <t xml:space="preserve">Chumbamento linear em alvenaria para ramais/distribuição com diâmetros menores ou iguais a 40 mm. </t>
  </si>
  <si>
    <t>13.13</t>
  </si>
  <si>
    <t>7.1</t>
  </si>
  <si>
    <t>Tipo P 03  - 0,90x2,10m -tipo abrir ,em madeira revestida em laminado melamínico (Mesmo padrão das existentes), com ferragens e fechadura</t>
  </si>
  <si>
    <t>12.17</t>
  </si>
  <si>
    <t>Eletroduto flexível corrugado, pvc, dn 25 mm (3/4”), para circuitos terminais, instalado em forro - fornecimento e instalação.</t>
  </si>
  <si>
    <t>12.16</t>
  </si>
  <si>
    <t>Eletroduto flexível corrugado, pvc, dn 25 mm (3/4”), para circuitos terminais, instalado em parede - fornecimento e instalação.</t>
  </si>
  <si>
    <t>13.15</t>
  </si>
  <si>
    <t>12.18</t>
  </si>
  <si>
    <t xml:space="preserve">Eletroduto rígido roscável, pvc, dn 25 mm (3/4), para circuitos terminais, instalado em laje - fornecimento e instalação. </t>
  </si>
  <si>
    <t>12.26</t>
  </si>
  <si>
    <t xml:space="preserve">Cabo de cobre flexível isolado, 1,5 mm², anti-chama 450/750v, para circuitos terminais - fornecimento e instalação. </t>
  </si>
  <si>
    <t>12.27</t>
  </si>
  <si>
    <t xml:space="preserve">Cabo de cobre flexível isolado, 2,5 mm², anti-chama 450/750v, para circuitos terminais - fornecimento e instalação. </t>
  </si>
  <si>
    <t>12.28</t>
  </si>
  <si>
    <t xml:space="preserve">Cabo de cobre flexível isolado, 4 mm², anti-chama 450/750v, para circuitos terminais - fornecimento e instalação. </t>
  </si>
  <si>
    <t>12.22</t>
  </si>
  <si>
    <t>Caixa retangular 4” x 2” alta (2 m do piso), pvc, instalada em parede - fornecimento e instalação.</t>
  </si>
  <si>
    <t>und.</t>
  </si>
  <si>
    <t>12.23</t>
  </si>
  <si>
    <t>Caixa retangular 4” x 2” média (1,30 m do piso), pvc, instalada em parede - fornecimento e instalação.</t>
  </si>
  <si>
    <t>12.24</t>
  </si>
  <si>
    <t>Caixa retangular 4” x 2” baixa (0,30 m do piso), pvc, instalada em parede - fornecimento e instalação.</t>
  </si>
  <si>
    <t>13.2</t>
  </si>
  <si>
    <t>12.10</t>
  </si>
  <si>
    <t>Interruptor simples (1 módulo), 10A/250V, incluindo suporte e placa - fornecimento e instalação.</t>
  </si>
  <si>
    <t>12.11</t>
  </si>
  <si>
    <t>Interruptor simples (2 módulos), 10A/250V, incluindo suporte e placa - fornecimento e instalação.</t>
  </si>
  <si>
    <t>12.5</t>
  </si>
  <si>
    <t>Tomada alta de embutir (1 módulo), 2P+T 10 A, incluindo suporte e placa - fornecimento e instalação.</t>
  </si>
  <si>
    <t>12.6</t>
  </si>
  <si>
    <t>Tomada alta de embutir (1 módulo), 2P+T 20 A, incluindo suporte e placa - fornecimento e instalação.</t>
  </si>
  <si>
    <t>12.7</t>
  </si>
  <si>
    <t xml:space="preserve">Tomada média de embutir (1 módulo), 2P+T 10 A, incluindo suporte e placa - fornecimento e instalação. </t>
  </si>
  <si>
    <t>12.8</t>
  </si>
  <si>
    <t xml:space="preserve">Tomada média de embutir (1 módulo), 2P+T 20 A, incluindo suporte e placa - fornecimento e instalação. </t>
  </si>
  <si>
    <t>12.12</t>
  </si>
  <si>
    <t xml:space="preserve">Tomada baixa de embutir (1 módulo), 2P+T 10 A, incluindo suporte e placa - fornecimento e instalação. </t>
  </si>
  <si>
    <t>12.9</t>
  </si>
  <si>
    <t xml:space="preserve">Tomada média de embutir (2 módulos), 2P+T 10 A, incluindo suporte e placa - fornecimento e instalação. </t>
  </si>
  <si>
    <t>12.13</t>
  </si>
  <si>
    <t xml:space="preserve">Tomada baixa de embutir (2 módulos), 2P+T 10 A, incluindo suporte e placa - fornecimento e instalação. </t>
  </si>
  <si>
    <t>16.3</t>
  </si>
  <si>
    <t>Estrutura de cobertura</t>
  </si>
  <si>
    <t>12.29</t>
  </si>
  <si>
    <t xml:space="preserve">Cabo de cobre flexível isolado, 10 mm², anti-chama 0,6/1,0kv, para distribuição - fornecimento e instalação. </t>
  </si>
  <si>
    <t>12.30</t>
  </si>
  <si>
    <t xml:space="preserve">Cabo de cobre flexível isolado, 25 mm², anti-chama 0,6/1,0kv, para distribuição - fornecimento e instalação. </t>
  </si>
  <si>
    <t>12.31</t>
  </si>
  <si>
    <t xml:space="preserve">Cabo de cobre flexível isolado, 50 mm², anti-chama 0,6/1,0 kv, para distribuição - fornecimento e instalação. </t>
  </si>
  <si>
    <t>12.19</t>
  </si>
  <si>
    <t xml:space="preserve">Eletroduto rígido roscável, pvc, dn 60 mm (2") - fornecimento e instalação. </t>
  </si>
  <si>
    <t>13.16</t>
  </si>
  <si>
    <t>Eletroduto rígido roscável, pvc, dn 60 mm (2") - fornecimento e instalação.</t>
  </si>
  <si>
    <t>1.4</t>
  </si>
  <si>
    <t>Refeitorio Provisorio</t>
  </si>
  <si>
    <t>1.2</t>
  </si>
  <si>
    <t>Banheiro Provisorio e Vestiario</t>
  </si>
  <si>
    <t>4.3</t>
  </si>
  <si>
    <t>Pastilha Banheiro 10x10 PNE cor branco seguindo o modelo das existentes</t>
  </si>
  <si>
    <t>12.37</t>
  </si>
  <si>
    <t xml:space="preserve">Disjuntor monopolar tipo DIN, corrente nominal de 10A - fornecimento e instalação. </t>
  </si>
  <si>
    <t>12.38</t>
  </si>
  <si>
    <t xml:space="preserve">Disjuntor monopolar tipo DIN, corrente nominal de 16A - fornecimento e instalação. </t>
  </si>
  <si>
    <t>12.39</t>
  </si>
  <si>
    <t xml:space="preserve">Disjuntor bipolar tipo DIN, corrente nominal de 10A - fornecimento e instalação. </t>
  </si>
  <si>
    <t>12.40</t>
  </si>
  <si>
    <t xml:space="preserve">Disjuntor bipolar tipo DIN, corrente nominal de 16A - fornecimento e instalação. </t>
  </si>
  <si>
    <t>12.41</t>
  </si>
  <si>
    <t xml:space="preserve">Disjuntor tripolar tipo DIN, corrente nominal de 40A - fornecimento e instalação. </t>
  </si>
  <si>
    <t>16.4</t>
  </si>
  <si>
    <t>Telha Fibrocimento</t>
  </si>
  <si>
    <t>16.5</t>
  </si>
  <si>
    <t xml:space="preserve">Base para gerador, concreto moldado in loco, espessura de 15cm. </t>
  </si>
  <si>
    <t>m3</t>
  </si>
  <si>
    <t>16.2</t>
  </si>
  <si>
    <t>Piso casa do Gerador</t>
  </si>
  <si>
    <t>10.6</t>
  </si>
  <si>
    <t>Papeleira inox – uma em cada box de vaso sanitário e nos lavatorios</t>
  </si>
  <si>
    <t>13.14</t>
  </si>
  <si>
    <t>Eletroduto de aço galvanizado, classe leve, dn 20 mm (3/4"), aparente, instalado em teto - fornecimento e instalação.</t>
  </si>
  <si>
    <t>37557</t>
  </si>
  <si>
    <t>11.5</t>
  </si>
  <si>
    <t>tipo E-5 ( diâmetro 150MM) – material PVC – 2mm –fotoluminescente</t>
  </si>
  <si>
    <t>73739/001</t>
  </si>
  <si>
    <t>5.7</t>
  </si>
  <si>
    <t>Pintura das novas Janelas (Cor igual a da existente)</t>
  </si>
  <si>
    <t>73749/001</t>
  </si>
  <si>
    <t>13.17</t>
  </si>
  <si>
    <t>Caixa enterrada para instalações telefônicas tipo R1 0,60x0,35x0,50m em blocos de concreto estrutural</t>
  </si>
  <si>
    <t>73806/001</t>
  </si>
  <si>
    <t>1.7</t>
  </si>
  <si>
    <t>Limpeza do muro da Comarca</t>
  </si>
  <si>
    <t>1.8</t>
  </si>
  <si>
    <t>Limpeza do Gradil/Portoes da Comarca</t>
  </si>
  <si>
    <t>1.9</t>
  </si>
  <si>
    <t>Limpeza das Telhas fibrocimentas e Cumeeira da Comarca</t>
  </si>
  <si>
    <t>73899/002</t>
  </si>
  <si>
    <t>2.2</t>
  </si>
  <si>
    <t>Demolição de Alvenaria</t>
  </si>
  <si>
    <t>73948/011</t>
  </si>
  <si>
    <t>15.6</t>
  </si>
  <si>
    <t>Limpeza do revestimento cerâmico com Ácido Muriatico</t>
  </si>
  <si>
    <t>74131/004</t>
  </si>
  <si>
    <t>12.35</t>
  </si>
  <si>
    <t>Quadro de distribuicao de energia de embutir, em chapa metalica, para18 disjuntores termomagneticos monopolares, com barramento trifasico e neutro - fornecimento e instalação.</t>
  </si>
  <si>
    <t>74131/006</t>
  </si>
  <si>
    <t>12.36</t>
  </si>
  <si>
    <t>Quadro de distribuicao de energia de embutir, em chapa metalica, para 32 disjuntores termomagneticos monopolares, com barramento trifasico e neutro - fornecimento e instalação</t>
  </si>
  <si>
    <t>74145/001</t>
  </si>
  <si>
    <t>5.6</t>
  </si>
  <si>
    <t>Pintura do Gradil, esmalte fosco, duas demãos  incluso fundo anticorrosivo (COR APROVADA pela fiscalização)</t>
  </si>
  <si>
    <t>74209/001</t>
  </si>
  <si>
    <t>1.1</t>
  </si>
  <si>
    <t>Placa de obra em chapa de aço galvanizado, padrão encaminhando pela Defensoria Publica de Roraima, conforme especificações técnicas.</t>
  </si>
  <si>
    <t>74234/001</t>
  </si>
  <si>
    <t>10.2</t>
  </si>
  <si>
    <t>Mictorio</t>
  </si>
  <si>
    <t>83635</t>
  </si>
  <si>
    <t>11.6</t>
  </si>
  <si>
    <t>Extintores tipo Pó ABC (Fabricante ou Distribuidora deve ser credenciado no Corpo de Bombeiro do Estado)</t>
  </si>
  <si>
    <t>86932</t>
  </si>
  <si>
    <t>10.1</t>
  </si>
  <si>
    <t xml:space="preserve">Vaso Sanitário Padrão médio, com Caixa Acoplada </t>
  </si>
  <si>
    <t>87246</t>
  </si>
  <si>
    <t>4.4</t>
  </si>
  <si>
    <t>Recomposição de cerâmica banheiro (Mesma cor após limpeza com ácido Muriatico e Tamanho das Existentes)</t>
  </si>
  <si>
    <t>88485</t>
  </si>
  <si>
    <t>5.2</t>
  </si>
  <si>
    <t xml:space="preserve">Aplicação de Fundo selador acrílico em paredes, uma demão </t>
  </si>
  <si>
    <t>88489</t>
  </si>
  <si>
    <t>5.4</t>
  </si>
  <si>
    <t>Aplicação manual de pintura com tinta acrílica em paredes, duas demãos (COR APROVADA pela fiscalização)</t>
  </si>
  <si>
    <t>89356</t>
  </si>
  <si>
    <t>8.1</t>
  </si>
  <si>
    <t>Tubo PVC 25mm – tipo soldavel com acessorios</t>
  </si>
  <si>
    <t>91341</t>
  </si>
  <si>
    <t>7.4</t>
  </si>
  <si>
    <t>Tipo P 04 - Porta Aluminio Banheiro Masculino e Feminino</t>
  </si>
  <si>
    <t>91792</t>
  </si>
  <si>
    <t>9.1</t>
  </si>
  <si>
    <t>Tubo PVC esgoto 40mm – Ponta e Bolsa Lisa, inclusive conexões</t>
  </si>
  <si>
    <t>91795</t>
  </si>
  <si>
    <t>9.2</t>
  </si>
  <si>
    <t>Tubo PVC esgoto 100mm – Ponta e Bolsa Lisa, inclusive conexões</t>
  </si>
  <si>
    <t>93186</t>
  </si>
  <si>
    <t>7.7</t>
  </si>
  <si>
    <t>Verga Moldada in loco em Concreto para Janelas com até 1,5m de vão</t>
  </si>
  <si>
    <t>93188</t>
  </si>
  <si>
    <t>7.2</t>
  </si>
  <si>
    <t>Verga moldada in loco em concreto para portas com até 1,5m de vão</t>
  </si>
  <si>
    <t>93196</t>
  </si>
  <si>
    <t>7.8</t>
  </si>
  <si>
    <t>Contraverga moldada in loco em concreto para vãos de até 1,50m de comprimento</t>
  </si>
  <si>
    <t>93207</t>
  </si>
  <si>
    <t>1.3</t>
  </si>
  <si>
    <t>Escritorio Provisorio</t>
  </si>
  <si>
    <t>COMP. 01 - DPE</t>
  </si>
  <si>
    <t>1.5</t>
  </si>
  <si>
    <t>Ligação Provisoria de Água</t>
  </si>
  <si>
    <t>COMP. 02 - DPE</t>
  </si>
  <si>
    <t>2.9</t>
  </si>
  <si>
    <t>Remoção de Porta e Batente</t>
  </si>
  <si>
    <t>COMP. 03 - DPE</t>
  </si>
  <si>
    <t>2.10</t>
  </si>
  <si>
    <t>Remoção de Poste e Transformador</t>
  </si>
  <si>
    <t>COMP. 04 - DPE</t>
  </si>
  <si>
    <t>5.1</t>
  </si>
  <si>
    <t>Lixamento para retirar tinta existente</t>
  </si>
  <si>
    <t>COMP. 05 - DPE</t>
  </si>
  <si>
    <t>6.1</t>
  </si>
  <si>
    <t>Forro em modular em pvc 60x120cm, fixação em estrutura indempendente da estrutura da cobertura, caso necessário adotar junta conforme ABNT NBR especifica</t>
  </si>
  <si>
    <t>COMP. 06 -DPE</t>
  </si>
  <si>
    <t>7.3</t>
  </si>
  <si>
    <t>Tipo P 01 - Porta de Vidro entrada principal</t>
  </si>
  <si>
    <t>COMP. 07 - DPE</t>
  </si>
  <si>
    <t>8.2</t>
  </si>
  <si>
    <t>Limpeza Castelo D'água</t>
  </si>
  <si>
    <t>COMP. 08 - DPE</t>
  </si>
  <si>
    <t>10.4</t>
  </si>
  <si>
    <t>Lavatório para banheiro PNE , de coluna suspensa-completo com torneira em metal , tipo temporizada , para portadores de necessidades especiais, engate flexivel -malha de aço 1/2x40cm, sifão inox, válvula universal - e 02 barras de apoio – inox diâmetro de 1 ¼” x40cm , inclusive buchas e parafusos de fixação</t>
  </si>
  <si>
    <t>COMP. 09 - DPE</t>
  </si>
  <si>
    <t>10.5</t>
  </si>
  <si>
    <t>VASO SANITÁRIO com caixa acoplada -refa., para banheiro PNE, completo com 02 barras de apoio, assento plastico, engate flexível malha de aço – 1/2x40cm e parafusos de fixação .</t>
  </si>
  <si>
    <t>COMP. 10 - DPE</t>
  </si>
  <si>
    <t>11.7</t>
  </si>
  <si>
    <t>Luminaria de Emergencia 60LED</t>
  </si>
  <si>
    <t>COMP. 11 - DPE</t>
  </si>
  <si>
    <t>12.1</t>
  </si>
  <si>
    <t>Luminária embutir com aletas T8/T10 2x18W LED - fornecimento e instalação.</t>
  </si>
  <si>
    <t>COMP. 12 - DPE</t>
  </si>
  <si>
    <t>12.2</t>
  </si>
  <si>
    <t>Lâmpada multivapor metálico 150 W ovóide para uso na horizontal - fornecimento e instalação</t>
  </si>
  <si>
    <t>COMP. 13 - DPE</t>
  </si>
  <si>
    <t>12.3</t>
  </si>
  <si>
    <t>Reator para lâmpada vapor metalico até 400 w, alto fator de potencia, uso externo - fornecimento e instalação</t>
  </si>
  <si>
    <t>COMP. 14 - DPE</t>
  </si>
  <si>
    <t>12.21</t>
  </si>
  <si>
    <t xml:space="preserve">Caixa octogonal 4" x 4", pvc, instalada em laje - fornecimento e instalação. </t>
  </si>
  <si>
    <t>COMP. 15 - DPE</t>
  </si>
  <si>
    <t>12.33</t>
  </si>
  <si>
    <t>Haste de aterramento em aco com 2,40 m de comprimento e dn = 5/8", revestida com baixa camada de cobre, com conector - fornecimento e instalação.</t>
  </si>
  <si>
    <t>COMP. 16 - DPE</t>
  </si>
  <si>
    <t>12.34</t>
  </si>
  <si>
    <t>Caixa inspeção em concreto, com tampa para aterramento diametro = 300 mm - fornecimento e instalação.</t>
  </si>
  <si>
    <t>COMP. 17 - DPE</t>
  </si>
  <si>
    <t>12.42</t>
  </si>
  <si>
    <t xml:space="preserve">Disjuntor tripolar tipo DIN, corrente nominal de 100A - fornecimento e instalação. </t>
  </si>
  <si>
    <t>COMP. 18 - DPE</t>
  </si>
  <si>
    <t>12.43</t>
  </si>
  <si>
    <t>Dispositivo DR, bipolar, corrente nominal de 40A, 30mA - fornecimento e instalação.</t>
  </si>
  <si>
    <t>COMP. 19 - DPE</t>
  </si>
  <si>
    <t>12.44</t>
  </si>
  <si>
    <t>Dispositivo DPS classe II, 1 polo, tensão máxima de 175 V, corrente maxima de 45kA (tipo AC) - fornecimento e instalação.</t>
  </si>
  <si>
    <t>COMP. 20 - DPE</t>
  </si>
  <si>
    <t>12.45</t>
  </si>
  <si>
    <t>Entrada de energia elétrica aérea trifásica 100 A com poste de concreto, inclusive cabeamento, caixa de proteção para medidor e aterramento.</t>
  </si>
  <si>
    <t>COMP. 21 - DPE</t>
  </si>
  <si>
    <t>13.3</t>
  </si>
  <si>
    <t xml:space="preserve">Tomada média de embutir (1 módulo), RJ-45 Cat5e, incluindo suporte e placa (4" x 2") - fornecimento e instalação.    </t>
  </si>
  <si>
    <t>COMP. 22 - DPE</t>
  </si>
  <si>
    <t>13.4</t>
  </si>
  <si>
    <t xml:space="preserve">Tomada baixa de embutir (2 módulos), RJ-45 Cat5e, incluindo suporte e placa (4" x 2") - fornecimento e instalação. </t>
  </si>
  <si>
    <t>COMP. 23- DPE</t>
  </si>
  <si>
    <t>13.5</t>
  </si>
  <si>
    <t xml:space="preserve">Tomada baixa de embutir (3 módulos), RJ-45 Cat5e, incluindo suporte e placa (4"x4") - fornecimento e instalação.  </t>
  </si>
  <si>
    <t>COMP. 24 - DPE</t>
  </si>
  <si>
    <t>13.6</t>
  </si>
  <si>
    <t>Eletrocalha Perfurada em Aço Galvanizado 50x50mm, inclusive emenda e fixação, fornecimento e instalação.</t>
  </si>
  <si>
    <t xml:space="preserve">m </t>
  </si>
  <si>
    <t>COMP. 25 - DPE</t>
  </si>
  <si>
    <t>13.7</t>
  </si>
  <si>
    <t>Tê Horizontal 90̊ para Eletrocalha Perfurada em Aço Galvanizado 50x50mm, fornecimento e instalação.</t>
  </si>
  <si>
    <t>COMP. 26 - DPE</t>
  </si>
  <si>
    <t>13.8</t>
  </si>
  <si>
    <t>Cotovelo reto 90̊ para Eletrocalha Perfurada em Aço Galvanizado  50x50mm, fornecimento e instalação.</t>
  </si>
  <si>
    <t>COMP. 27 - DPE</t>
  </si>
  <si>
    <t>13.9</t>
  </si>
  <si>
    <t>Curva de inversão para  Eletrocalha Perfurada em Aço Galvanizado 50x50mm.</t>
  </si>
  <si>
    <t>COMP. 28 - DPE</t>
  </si>
  <si>
    <t>13.10</t>
  </si>
  <si>
    <t>Terminal para Eletrocalha Perfurada em Aço Galvanizado 50x50mm.</t>
  </si>
  <si>
    <t>COMP. 29 - DPE</t>
  </si>
  <si>
    <t>13.11</t>
  </si>
  <si>
    <t>Derivação para eletroduto 3/4" para Eletrocalha Perfurada em Aço Galvanizado.</t>
  </si>
  <si>
    <t>COMP. 30 - DPE</t>
  </si>
  <si>
    <t>14.1</t>
  </si>
  <si>
    <t>Fornecimento e assentamento de piso tátil DIRECIONAL –ÁREA INTERNA - 25x25 cm</t>
  </si>
  <si>
    <t>14.2</t>
  </si>
  <si>
    <t>Fornecimento e assentamento de piso tátil ALERTA  –ÁREA INTERNA – 25x25 cm</t>
  </si>
  <si>
    <t>COMP. 31 - DPE</t>
  </si>
  <si>
    <t>15.2</t>
  </si>
  <si>
    <t>Ligação Definitiva de Água</t>
  </si>
  <si>
    <t>COMP. 32 - DPE</t>
  </si>
  <si>
    <t>15.3</t>
  </si>
  <si>
    <t>Ligação Definitiva de Energia</t>
  </si>
  <si>
    <t>COMP. 33 - DPE</t>
  </si>
  <si>
    <t>15.9</t>
  </si>
  <si>
    <t>Rampeado entrada principal Cimento Branco</t>
  </si>
  <si>
    <t>COMP. 34 - DPE</t>
  </si>
  <si>
    <t>17.1</t>
  </si>
  <si>
    <t>Despesas de transporte de materiais p/ o canteiro</t>
  </si>
  <si>
    <t>COMP. 35 - DPE</t>
  </si>
  <si>
    <t>17.2</t>
  </si>
  <si>
    <t>Administração local da obra</t>
  </si>
  <si>
    <t>CUSTO TOTAL</t>
  </si>
  <si>
    <t>PREÇO TOTAL (BDI 26,24%)</t>
  </si>
  <si>
    <t>ESQUADRIAS / VERGA / CONTRAVERGA / FECHADURA</t>
  </si>
  <si>
    <t>HIDRAULICO</t>
  </si>
  <si>
    <t>SANITARIO</t>
  </si>
  <si>
    <t>ELETRICO</t>
  </si>
  <si>
    <t>CABEAMENTO ESTRUTURADO (TELEFONE E LÓGICA)</t>
  </si>
  <si>
    <t xml:space="preserve"> DESPESAS INDIRETAS DA OBRA</t>
  </si>
  <si>
    <t>Equipamentos</t>
  </si>
  <si>
    <t>ITENS INICIAIS</t>
  </si>
  <si>
    <t>LIMPEZA</t>
  </si>
  <si>
    <t>REPINTURA DAS PAREDES EXISTENTES</t>
  </si>
  <si>
    <t>PORTAS</t>
  </si>
  <si>
    <t>JANELAS</t>
  </si>
  <si>
    <t>TUBOS</t>
  </si>
  <si>
    <t>CAIXAS SIFONADAS, CAIXAS DE GORDURA,CAIXAS DE  INSPEÇÃO , FOSSA E SUMIDOURO</t>
  </si>
  <si>
    <t>PONTOS DE UTILIZAÇÃO</t>
  </si>
  <si>
    <t>ELETRODUTOS E CAIXAS</t>
  </si>
  <si>
    <t>CABOS</t>
  </si>
  <si>
    <t>ATERRAMENTO</t>
  </si>
  <si>
    <t>QUADROS</t>
  </si>
</sst>
</file>

<file path=xl/styles.xml><?xml version="1.0" encoding="utf-8"?>
<styleSheet xmlns="http://schemas.openxmlformats.org/spreadsheetml/2006/main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-* #,##0.00_-;\-* #,##0.00_-;_-* &quot;-&quot;??_-;_-@_-"/>
    <numFmt numFmtId="177" formatCode="#,##0.00_ ;[Red]\-#,##0.00\ "/>
    <numFmt numFmtId="178" formatCode="_ * #,##0_ ;_ * \-#,##0_ ;_ * &quot;-&quot;_ ;_ @_ "/>
    <numFmt numFmtId="43" formatCode="_(* #,##0.00_);_(* \(#,##0.00\);_(* &quot;-&quot;??_);_(@_)"/>
    <numFmt numFmtId="179" formatCode="&quot;R$&quot;\ #,##0.00"/>
    <numFmt numFmtId="180" formatCode="0.000000%"/>
  </numFmts>
  <fonts count="36">
    <font>
      <sz val="11"/>
      <color theme="1"/>
      <name val="Calibri"/>
      <charset val="134"/>
      <scheme val="minor"/>
    </font>
    <font>
      <b/>
      <sz val="8"/>
      <name val="Arial"/>
      <charset val="134"/>
    </font>
    <font>
      <sz val="8"/>
      <name val="Arial"/>
      <charset val="134"/>
    </font>
    <font>
      <sz val="8"/>
      <name val="Arial1"/>
      <charset val="134"/>
    </font>
    <font>
      <sz val="8"/>
      <color rgb="FFFF0000"/>
      <name val="Arial"/>
      <charset val="134"/>
    </font>
    <font>
      <b/>
      <sz val="12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2"/>
      <color indexed="8"/>
      <name val="Calibri"/>
      <charset val="134"/>
      <scheme val="minor"/>
    </font>
    <font>
      <sz val="12"/>
      <color indexed="8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1"/>
      <name val="Calibri"/>
      <charset val="134"/>
      <scheme val="minor"/>
    </font>
    <font>
      <b/>
      <sz val="8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0"/>
      <name val="Times New Roman"/>
      <charset val="134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2"/>
      <name val="Times New Roman"/>
      <charset val="134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0.399975585192419"/>
        <bgColor indexed="40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0" fontId="17" fillId="3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18" borderId="34" applyNumberFormat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0" fillId="34" borderId="3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22" fillId="0" borderId="0"/>
    <xf numFmtId="0" fontId="16" fillId="13" borderId="31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20" borderId="38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20" borderId="31" applyNumberFormat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7" fillId="0" borderId="0"/>
    <xf numFmtId="0" fontId="26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119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2" fontId="2" fillId="5" borderId="1" xfId="0" applyNumberFormat="1" applyFont="1" applyFill="1" applyBorder="1" applyAlignment="1">
      <alignment vertical="center"/>
    </xf>
    <xf numFmtId="4" fontId="1" fillId="5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9" fontId="2" fillId="0" borderId="1" xfId="6" applyFont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2" borderId="2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179" fontId="1" fillId="2" borderId="2" xfId="0" applyNumberFormat="1" applyFont="1" applyFill="1" applyBorder="1" applyAlignment="1">
      <alignment horizontal="center" vertical="center"/>
    </xf>
    <xf numFmtId="179" fontId="1" fillId="2" borderId="4" xfId="0" applyNumberFormat="1" applyFont="1" applyFill="1" applyBorder="1" applyAlignment="1">
      <alignment horizontal="center" vertical="center"/>
    </xf>
    <xf numFmtId="0" fontId="5" fillId="6" borderId="5" xfId="20" applyFont="1" applyFill="1" applyBorder="1" applyAlignment="1">
      <alignment horizontal="center" vertical="center"/>
    </xf>
    <xf numFmtId="0" fontId="5" fillId="6" borderId="6" xfId="20" applyFont="1" applyFill="1" applyBorder="1" applyAlignment="1">
      <alignment horizontal="center" vertical="center"/>
    </xf>
    <xf numFmtId="0" fontId="5" fillId="6" borderId="7" xfId="20" applyFont="1" applyFill="1" applyBorder="1" applyAlignment="1">
      <alignment horizontal="center" vertical="center"/>
    </xf>
    <xf numFmtId="0" fontId="5" fillId="6" borderId="8" xfId="20" applyFont="1" applyFill="1" applyBorder="1" applyAlignment="1">
      <alignment horizontal="center" vertical="center" wrapText="1"/>
    </xf>
    <xf numFmtId="0" fontId="5" fillId="6" borderId="1" xfId="20" applyFont="1" applyFill="1" applyBorder="1" applyAlignment="1">
      <alignment horizontal="center" vertical="center" wrapText="1"/>
    </xf>
    <xf numFmtId="0" fontId="5" fillId="6" borderId="9" xfId="20" applyFont="1" applyFill="1" applyBorder="1" applyAlignment="1">
      <alignment horizontal="center" vertical="center" wrapText="1"/>
    </xf>
    <xf numFmtId="0" fontId="6" fillId="7" borderId="10" xfId="22" applyFont="1" applyFill="1" applyBorder="1" applyAlignment="1">
      <alignment horizontal="center" vertical="center"/>
    </xf>
    <xf numFmtId="0" fontId="6" fillId="7" borderId="11" xfId="22" applyFont="1" applyFill="1" applyBorder="1" applyAlignment="1">
      <alignment horizontal="center" vertical="center"/>
    </xf>
    <xf numFmtId="0" fontId="6" fillId="7" borderId="12" xfId="22" applyFont="1" applyFill="1" applyBorder="1" applyAlignment="1">
      <alignment horizontal="center" vertical="center"/>
    </xf>
    <xf numFmtId="0" fontId="7" fillId="8" borderId="13" xfId="0" applyNumberFormat="1" applyFont="1" applyFill="1" applyBorder="1" applyAlignment="1">
      <alignment horizontal="center" vertical="center" wrapText="1"/>
    </xf>
    <xf numFmtId="0" fontId="7" fillId="8" borderId="14" xfId="0" applyNumberFormat="1" applyFont="1" applyFill="1" applyBorder="1" applyAlignment="1">
      <alignment horizontal="center" vertical="center" wrapText="1"/>
    </xf>
    <xf numFmtId="0" fontId="7" fillId="8" borderId="15" xfId="0" applyNumberFormat="1" applyFont="1" applyFill="1" applyBorder="1" applyAlignment="1">
      <alignment horizontal="center" vertical="center" wrapText="1"/>
    </xf>
    <xf numFmtId="0" fontId="7" fillId="8" borderId="8" xfId="0" applyNumberFormat="1" applyFont="1" applyFill="1" applyBorder="1" applyAlignment="1">
      <alignment horizontal="center" vertical="center" wrapText="1"/>
    </xf>
    <xf numFmtId="0" fontId="7" fillId="8" borderId="1" xfId="0" applyNumberFormat="1" applyFont="1" applyFill="1" applyBorder="1" applyAlignment="1">
      <alignment horizontal="center" vertical="center" wrapText="1"/>
    </xf>
    <xf numFmtId="0" fontId="7" fillId="8" borderId="16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9" xfId="2" applyFont="1" applyFill="1" applyBorder="1" applyAlignment="1">
      <alignment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179" fontId="7" fillId="9" borderId="19" xfId="0" applyNumberFormat="1" applyFont="1" applyFill="1" applyBorder="1" applyAlignment="1">
      <alignment horizontal="center" wrapText="1"/>
    </xf>
    <xf numFmtId="0" fontId="7" fillId="10" borderId="20" xfId="0" applyNumberFormat="1" applyFont="1" applyFill="1" applyBorder="1" applyAlignment="1">
      <alignment horizontal="left" vertical="center" wrapText="1"/>
    </xf>
    <xf numFmtId="0" fontId="7" fillId="10" borderId="21" xfId="0" applyNumberFormat="1" applyFont="1" applyFill="1" applyBorder="1" applyAlignment="1">
      <alignment horizontal="left" vertical="center" wrapText="1"/>
    </xf>
    <xf numFmtId="0" fontId="7" fillId="10" borderId="22" xfId="0" applyNumberFormat="1" applyFont="1" applyFill="1" applyBorder="1" applyAlignment="1">
      <alignment horizontal="left" vertical="center" wrapText="1"/>
    </xf>
    <xf numFmtId="180" fontId="0" fillId="0" borderId="0" xfId="0" applyNumberFormat="1"/>
    <xf numFmtId="0" fontId="9" fillId="0" borderId="5" xfId="31" applyFont="1" applyBorder="1" applyAlignment="1">
      <alignment wrapText="1"/>
    </xf>
    <xf numFmtId="0" fontId="9" fillId="0" borderId="6" xfId="31" applyFont="1" applyBorder="1" applyAlignment="1">
      <alignment wrapText="1"/>
    </xf>
    <xf numFmtId="43" fontId="9" fillId="0" borderId="7" xfId="31" applyNumberFormat="1" applyFont="1" applyBorder="1" applyAlignment="1">
      <alignment horizontal="center" wrapText="1"/>
    </xf>
    <xf numFmtId="43" fontId="9" fillId="0" borderId="23" xfId="31" applyNumberFormat="1" applyFont="1" applyBorder="1" applyAlignment="1">
      <alignment horizontal="center" wrapText="1"/>
    </xf>
    <xf numFmtId="0" fontId="10" fillId="0" borderId="0" xfId="0" applyFont="1" applyFill="1" applyAlignment="1">
      <alignment horizontal="center"/>
    </xf>
    <xf numFmtId="0" fontId="6" fillId="7" borderId="24" xfId="22" applyFont="1" applyFill="1" applyBorder="1" applyAlignment="1">
      <alignment horizontal="center" vertical="center"/>
    </xf>
    <xf numFmtId="43" fontId="9" fillId="0" borderId="25" xfId="31" applyNumberFormat="1" applyFont="1" applyBorder="1" applyAlignment="1">
      <alignment horizontal="center" wrapText="1"/>
    </xf>
    <xf numFmtId="0" fontId="5" fillId="0" borderId="26" xfId="31" applyFont="1" applyBorder="1" applyAlignment="1">
      <alignment wrapText="1"/>
    </xf>
    <xf numFmtId="0" fontId="5" fillId="0" borderId="27" xfId="31" applyFont="1" applyBorder="1" applyAlignment="1">
      <alignment wrapText="1"/>
    </xf>
    <xf numFmtId="179" fontId="7" fillId="11" borderId="28" xfId="0" applyNumberFormat="1" applyFont="1" applyFill="1" applyBorder="1" applyAlignment="1">
      <alignment horizontal="right" wrapText="1"/>
    </xf>
    <xf numFmtId="0" fontId="11" fillId="11" borderId="0" xfId="0" applyFont="1" applyFill="1" applyAlignment="1">
      <alignment wrapText="1"/>
    </xf>
    <xf numFmtId="0" fontId="11" fillId="11" borderId="0" xfId="0" applyFont="1" applyFill="1" applyAlignment="1">
      <alignment horizontal="left" wrapText="1"/>
    </xf>
    <xf numFmtId="177" fontId="11" fillId="11" borderId="0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/>
    </xf>
    <xf numFmtId="40" fontId="11" fillId="11" borderId="0" xfId="0" applyNumberFormat="1" applyFont="1" applyFill="1" applyBorder="1" applyAlignment="1">
      <alignment horizontal="center" wrapText="1"/>
    </xf>
    <xf numFmtId="0" fontId="11" fillId="11" borderId="0" xfId="0" applyFont="1" applyFill="1" applyAlignment="1">
      <alignment horizontal="center" wrapText="1"/>
    </xf>
    <xf numFmtId="0" fontId="13" fillId="6" borderId="29" xfId="20" applyFont="1" applyFill="1" applyBorder="1" applyAlignment="1">
      <alignment horizontal="center" vertical="center"/>
    </xf>
    <xf numFmtId="0" fontId="14" fillId="6" borderId="29" xfId="20" applyFont="1" applyFill="1" applyBorder="1" applyAlignment="1">
      <alignment horizontal="center" vertical="center" wrapText="1"/>
    </xf>
    <xf numFmtId="0" fontId="7" fillId="8" borderId="6" xfId="0" applyNumberFormat="1" applyFont="1" applyFill="1" applyBorder="1" applyAlignment="1">
      <alignment horizontal="center" vertical="center" wrapText="1"/>
    </xf>
    <xf numFmtId="0" fontId="7" fillId="8" borderId="30" xfId="0" applyNumberFormat="1" applyFont="1" applyFill="1" applyBorder="1" applyAlignment="1">
      <alignment horizontal="center" vertical="center" wrapText="1"/>
    </xf>
    <xf numFmtId="0" fontId="7" fillId="8" borderId="7" xfId="0" applyNumberFormat="1" applyFont="1" applyFill="1" applyBorder="1" applyAlignment="1">
      <alignment horizontal="center" vertical="center" wrapText="1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Normal 10 2" xfId="20"/>
    <cellStyle name="Heading 4" xfId="21" builtinId="19"/>
    <cellStyle name="Normal_aPlanilha Orçamentária Modelo" xfId="22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Normal 4 2" xfId="31"/>
    <cellStyle name="Bad" xfId="32" builtinId="27"/>
    <cellStyle name="Neutral" xfId="33" builtinId="28"/>
    <cellStyle name="Accent1" xfId="34" builtinId="29"/>
    <cellStyle name="20% - Accent5" xfId="35" builtinId="46"/>
    <cellStyle name="60% - Accent1" xfId="36" builtinId="32"/>
    <cellStyle name="Accent2" xfId="37" builtinId="33"/>
    <cellStyle name="20% - Accent2" xfId="38" builtinId="34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C2:P36"/>
  <sheetViews>
    <sheetView tabSelected="1" topLeftCell="C15" workbookViewId="0">
      <selection activeCell="I21" sqref="I21"/>
    </sheetView>
  </sheetViews>
  <sheetFormatPr defaultColWidth="9" defaultRowHeight="15"/>
  <cols>
    <col min="1" max="1" width="1.28571428571429" customWidth="1"/>
    <col min="2" max="2" width="4" customWidth="1"/>
    <col min="3" max="3" width="11.4285714285714" customWidth="1"/>
    <col min="4" max="4" width="13.5714285714286" customWidth="1"/>
    <col min="5" max="5" width="43.8571428571429" customWidth="1"/>
    <col min="6" max="6" width="16.1428571428571" customWidth="1"/>
    <col min="7" max="7" width="14.5714285714286"/>
    <col min="8" max="8" width="11.8571428571429"/>
  </cols>
  <sheetData>
    <row r="2" ht="15.75"/>
    <row r="3" ht="15.75" spans="3:6">
      <c r="C3" s="67" t="s">
        <v>0</v>
      </c>
      <c r="D3" s="68"/>
      <c r="E3" s="68"/>
      <c r="F3" s="69"/>
    </row>
    <row r="4" ht="33" customHeight="1" spans="3:16">
      <c r="C4" s="70" t="s">
        <v>1</v>
      </c>
      <c r="D4" s="71"/>
      <c r="E4" s="71"/>
      <c r="F4" s="72"/>
      <c r="K4" s="114"/>
      <c r="L4" s="114"/>
      <c r="M4" s="114"/>
      <c r="N4" s="114"/>
      <c r="O4" s="115"/>
      <c r="P4" s="115"/>
    </row>
    <row r="5" ht="16.5" spans="3:6">
      <c r="C5" s="73" t="s">
        <v>2</v>
      </c>
      <c r="D5" s="74"/>
      <c r="E5" s="74"/>
      <c r="F5" s="75"/>
    </row>
    <row r="6" spans="3:6">
      <c r="C6" s="76" t="s">
        <v>3</v>
      </c>
      <c r="D6" s="77" t="s">
        <v>4</v>
      </c>
      <c r="E6" s="77" t="s">
        <v>5</v>
      </c>
      <c r="F6" s="78" t="s">
        <v>6</v>
      </c>
    </row>
    <row r="7" spans="3:6">
      <c r="C7" s="79"/>
      <c r="D7" s="80"/>
      <c r="E7" s="80"/>
      <c r="F7" s="81"/>
    </row>
    <row r="8" ht="16.5" spans="3:6">
      <c r="C8" s="82" t="s">
        <v>7</v>
      </c>
      <c r="D8" s="83"/>
      <c r="E8" s="83"/>
      <c r="F8" s="84"/>
    </row>
    <row r="9" ht="15.75" spans="3:15">
      <c r="C9" s="85" t="s">
        <v>8</v>
      </c>
      <c r="D9" s="86" t="s">
        <v>9</v>
      </c>
      <c r="E9" s="87" t="s">
        <v>10</v>
      </c>
      <c r="F9" s="88">
        <v>24100.69</v>
      </c>
      <c r="K9" s="116"/>
      <c r="L9" s="116"/>
      <c r="M9" s="116"/>
      <c r="N9" s="117"/>
      <c r="O9" s="118"/>
    </row>
    <row r="10" ht="15.75" spans="3:6">
      <c r="C10" s="85" t="s">
        <v>11</v>
      </c>
      <c r="D10" s="86" t="s">
        <v>9</v>
      </c>
      <c r="E10" s="87" t="s">
        <v>12</v>
      </c>
      <c r="F10" s="88">
        <v>5586.8</v>
      </c>
    </row>
    <row r="11" ht="15.75" spans="3:6">
      <c r="C11" s="85" t="s">
        <v>13</v>
      </c>
      <c r="D11" s="86" t="s">
        <v>9</v>
      </c>
      <c r="E11" s="87" t="s">
        <v>14</v>
      </c>
      <c r="F11" s="88">
        <v>4388.76</v>
      </c>
    </row>
    <row r="12" ht="15.75" spans="3:6">
      <c r="C12" s="89" t="s">
        <v>15</v>
      </c>
      <c r="D12" s="86" t="s">
        <v>9</v>
      </c>
      <c r="E12" s="87" t="s">
        <v>16</v>
      </c>
      <c r="F12" s="88">
        <v>1108.37</v>
      </c>
    </row>
    <row r="13" ht="15.75" spans="3:6">
      <c r="C13" s="85" t="s">
        <v>17</v>
      </c>
      <c r="D13" s="86" t="s">
        <v>9</v>
      </c>
      <c r="E13" s="87" t="s">
        <v>18</v>
      </c>
      <c r="F13" s="88">
        <v>17737.78</v>
      </c>
    </row>
    <row r="14" ht="15.75" spans="3:6">
      <c r="C14" s="85" t="s">
        <v>19</v>
      </c>
      <c r="D14" s="86" t="s">
        <v>9</v>
      </c>
      <c r="E14" s="87" t="s">
        <v>20</v>
      </c>
      <c r="F14" s="88">
        <v>15118.68</v>
      </c>
    </row>
    <row r="15" ht="31.5" spans="3:6">
      <c r="C15" s="85" t="s">
        <v>21</v>
      </c>
      <c r="D15" s="86" t="s">
        <v>9</v>
      </c>
      <c r="E15" s="87" t="s">
        <v>22</v>
      </c>
      <c r="F15" s="88">
        <v>6914.66</v>
      </c>
    </row>
    <row r="16" ht="15.75" spans="3:6">
      <c r="C16" s="85" t="s">
        <v>23</v>
      </c>
      <c r="D16" s="86" t="s">
        <v>9</v>
      </c>
      <c r="E16" s="87" t="s">
        <v>24</v>
      </c>
      <c r="F16" s="88">
        <v>100.03</v>
      </c>
    </row>
    <row r="17" ht="15.75" spans="3:6">
      <c r="C17" s="85" t="s">
        <v>25</v>
      </c>
      <c r="D17" s="86" t="s">
        <v>9</v>
      </c>
      <c r="E17" s="87" t="s">
        <v>26</v>
      </c>
      <c r="F17" s="88">
        <v>244.47</v>
      </c>
    </row>
    <row r="18" ht="15.75" spans="3:6">
      <c r="C18" s="85" t="s">
        <v>27</v>
      </c>
      <c r="D18" s="86" t="s">
        <v>9</v>
      </c>
      <c r="E18" s="87" t="s">
        <v>28</v>
      </c>
      <c r="F18" s="88">
        <v>7556.01</v>
      </c>
    </row>
    <row r="19" ht="15.75" spans="3:6">
      <c r="C19" s="85" t="s">
        <v>29</v>
      </c>
      <c r="D19" s="86" t="s">
        <v>9</v>
      </c>
      <c r="E19" s="87" t="s">
        <v>30</v>
      </c>
      <c r="F19" s="88">
        <v>1889.04</v>
      </c>
    </row>
    <row r="20" ht="15.75" spans="3:6">
      <c r="C20" s="85" t="s">
        <v>31</v>
      </c>
      <c r="D20" s="86" t="s">
        <v>9</v>
      </c>
      <c r="E20" s="87" t="s">
        <v>32</v>
      </c>
      <c r="F20" s="88">
        <v>36495.93</v>
      </c>
    </row>
    <row r="21" ht="15.75" spans="3:6">
      <c r="C21" s="85" t="s">
        <v>33</v>
      </c>
      <c r="D21" s="86" t="s">
        <v>9</v>
      </c>
      <c r="E21" s="87" t="s">
        <v>34</v>
      </c>
      <c r="F21" s="88">
        <v>2737.24</v>
      </c>
    </row>
    <row r="22" ht="15.75" spans="3:6">
      <c r="C22" s="85" t="s">
        <v>35</v>
      </c>
      <c r="D22" s="86" t="s">
        <v>9</v>
      </c>
      <c r="E22" s="87" t="s">
        <v>36</v>
      </c>
      <c r="F22" s="88">
        <v>1885.84</v>
      </c>
    </row>
    <row r="23" ht="15.75" spans="3:6">
      <c r="C23" s="85" t="s">
        <v>37</v>
      </c>
      <c r="D23" s="86" t="s">
        <v>9</v>
      </c>
      <c r="E23" s="87" t="s">
        <v>38</v>
      </c>
      <c r="F23" s="88">
        <v>7269.69</v>
      </c>
    </row>
    <row r="24" ht="15.75" spans="3:6">
      <c r="C24" s="85" t="s">
        <v>39</v>
      </c>
      <c r="D24" s="86" t="s">
        <v>9</v>
      </c>
      <c r="E24" s="87" t="s">
        <v>40</v>
      </c>
      <c r="F24" s="88">
        <v>1386.07</v>
      </c>
    </row>
    <row r="25" ht="15.75" spans="3:6">
      <c r="C25" s="85" t="s">
        <v>41</v>
      </c>
      <c r="D25" s="86" t="s">
        <v>9</v>
      </c>
      <c r="E25" s="87" t="s">
        <v>42</v>
      </c>
      <c r="F25" s="88">
        <v>35154.61</v>
      </c>
    </row>
    <row r="26" ht="16.5" spans="3:6">
      <c r="C26" s="90"/>
      <c r="D26" s="91"/>
      <c r="E26" s="92" t="s">
        <v>43</v>
      </c>
      <c r="F26" s="93">
        <f>SUM(F9:F25)</f>
        <v>169674.67</v>
      </c>
    </row>
    <row r="27" ht="16.5" spans="3:8">
      <c r="C27" s="94" t="s">
        <v>44</v>
      </c>
      <c r="D27" s="95"/>
      <c r="E27" s="95"/>
      <c r="F27" s="96"/>
      <c r="H27" s="97"/>
    </row>
    <row r="28" ht="16.5" spans="3:6">
      <c r="C28" s="98" t="s">
        <v>45</v>
      </c>
      <c r="D28" s="99"/>
      <c r="E28" s="99"/>
      <c r="F28" s="100">
        <f>F26</f>
        <v>169674.67</v>
      </c>
    </row>
    <row r="29" ht="15.75" spans="3:7">
      <c r="C29" s="98" t="s">
        <v>46</v>
      </c>
      <c r="D29" s="99"/>
      <c r="E29" s="99"/>
      <c r="F29" s="101">
        <f>ROUND(F28*0.2624,2)</f>
        <v>44522.63</v>
      </c>
      <c r="G29" s="102"/>
    </row>
    <row r="30" ht="16.5" spans="3:7">
      <c r="C30" s="103" t="s">
        <v>47</v>
      </c>
      <c r="D30" s="103"/>
      <c r="E30" s="103"/>
      <c r="F30" s="103"/>
      <c r="G30" s="102"/>
    </row>
    <row r="31" ht="16.5" spans="3:6">
      <c r="C31" s="85" t="s">
        <v>8</v>
      </c>
      <c r="D31" s="86" t="s">
        <v>48</v>
      </c>
      <c r="E31" s="87" t="s">
        <v>49</v>
      </c>
      <c r="F31" s="88">
        <v>62537</v>
      </c>
    </row>
    <row r="32" ht="33" customHeight="1" spans="3:6">
      <c r="C32" s="98" t="s">
        <v>50</v>
      </c>
      <c r="D32" s="99"/>
      <c r="E32" s="99"/>
      <c r="F32" s="104">
        <f>F31*0.1528</f>
        <v>9555.6536</v>
      </c>
    </row>
    <row r="33" ht="16.5" spans="3:6">
      <c r="C33" s="105" t="s">
        <v>51</v>
      </c>
      <c r="D33" s="106"/>
      <c r="E33" s="106"/>
      <c r="F33" s="107">
        <f>F29+F28+F31+F32</f>
        <v>286289.9536</v>
      </c>
    </row>
    <row r="34" spans="3:6">
      <c r="C34" s="108"/>
      <c r="D34" s="108"/>
      <c r="E34" s="109"/>
      <c r="F34" s="110"/>
    </row>
    <row r="35" spans="3:6">
      <c r="C35" s="108"/>
      <c r="D35" s="111"/>
      <c r="E35" s="111"/>
      <c r="F35" s="112"/>
    </row>
    <row r="36" spans="3:6">
      <c r="C36" s="108"/>
      <c r="D36" s="108"/>
      <c r="E36" s="109"/>
      <c r="F36" s="113"/>
    </row>
  </sheetData>
  <mergeCells count="19">
    <mergeCell ref="C3:F3"/>
    <mergeCell ref="C4:F4"/>
    <mergeCell ref="K4:N4"/>
    <mergeCell ref="O4:P4"/>
    <mergeCell ref="C5:F5"/>
    <mergeCell ref="C8:F8"/>
    <mergeCell ref="K9:O9"/>
    <mergeCell ref="C27:F27"/>
    <mergeCell ref="C28:E28"/>
    <mergeCell ref="C29:E29"/>
    <mergeCell ref="C30:F30"/>
    <mergeCell ref="C32:E32"/>
    <mergeCell ref="C33:E33"/>
    <mergeCell ref="D35:E35"/>
    <mergeCell ref="C6:C7"/>
    <mergeCell ref="D6:D7"/>
    <mergeCell ref="E6:E7"/>
    <mergeCell ref="F6:F7"/>
    <mergeCell ref="G29:G30"/>
  </mergeCells>
  <printOptions horizontalCentered="1"/>
  <pageMargins left="0.707638888888889" right="0.707638888888889" top="1.37777777777778" bottom="0.747916666666667" header="0.313888888888889" footer="0.313888888888889"/>
  <pageSetup paperSize="9" scale="90" orientation="portrait"/>
  <headerFooter>
    <oddHeader>&amp;C&amp;G
DEFENSORIA PÚBLICA DO ESTADO DE RORAIMA
“Amazônia: Patrimônio dos brasileiros”
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64"/>
  <sheetViews>
    <sheetView topLeftCell="A144" workbookViewId="0">
      <selection activeCell="G147" sqref="G147:G163"/>
    </sheetView>
  </sheetViews>
  <sheetFormatPr defaultColWidth="9" defaultRowHeight="15" outlineLevelCol="6"/>
  <cols>
    <col min="6" max="6" width="10.5714285714286"/>
    <col min="7" max="7" width="9.57142857142857"/>
  </cols>
  <sheetData>
    <row r="1" spans="1:7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</row>
    <row r="2" spans="1:7">
      <c r="A2">
        <v>7156</v>
      </c>
      <c r="B2" t="s">
        <v>59</v>
      </c>
      <c r="C2" t="s">
        <v>60</v>
      </c>
      <c r="D2" t="s">
        <v>61</v>
      </c>
      <c r="E2">
        <v>4.7</v>
      </c>
      <c r="F2">
        <v>23.06</v>
      </c>
      <c r="G2">
        <v>108.38</v>
      </c>
    </row>
    <row r="3" spans="1:7">
      <c r="A3">
        <v>9537</v>
      </c>
      <c r="B3" t="s">
        <v>62</v>
      </c>
      <c r="C3" t="s">
        <v>63</v>
      </c>
      <c r="D3" t="s">
        <v>61</v>
      </c>
      <c r="E3">
        <v>737.95</v>
      </c>
      <c r="F3">
        <v>2.21</v>
      </c>
      <c r="G3">
        <v>1630.87</v>
      </c>
    </row>
    <row r="4" spans="1:7">
      <c r="A4">
        <v>10848</v>
      </c>
      <c r="B4" t="s">
        <v>64</v>
      </c>
      <c r="C4" t="s">
        <v>65</v>
      </c>
      <c r="D4" t="s">
        <v>66</v>
      </c>
      <c r="E4">
        <v>1</v>
      </c>
      <c r="F4">
        <v>678.38</v>
      </c>
      <c r="G4">
        <v>678.38</v>
      </c>
    </row>
    <row r="5" spans="1:7">
      <c r="A5">
        <v>10851</v>
      </c>
      <c r="B5" t="s">
        <v>67</v>
      </c>
      <c r="C5" t="s">
        <v>68</v>
      </c>
      <c r="D5" t="s">
        <v>66</v>
      </c>
      <c r="E5">
        <v>14</v>
      </c>
      <c r="F5">
        <v>43.99</v>
      </c>
      <c r="G5">
        <v>615.86</v>
      </c>
    </row>
    <row r="6" spans="1:7">
      <c r="A6">
        <v>11758</v>
      </c>
      <c r="B6" t="s">
        <v>69</v>
      </c>
      <c r="C6" t="s">
        <v>70</v>
      </c>
      <c r="D6" t="s">
        <v>66</v>
      </c>
      <c r="E6">
        <v>6</v>
      </c>
      <c r="F6">
        <v>34.89</v>
      </c>
      <c r="G6">
        <v>209.34</v>
      </c>
    </row>
    <row r="7" spans="1:7">
      <c r="A7">
        <v>37539</v>
      </c>
      <c r="B7" t="s">
        <v>71</v>
      </c>
      <c r="C7" t="s">
        <v>72</v>
      </c>
      <c r="D7" t="s">
        <v>66</v>
      </c>
      <c r="E7">
        <v>15</v>
      </c>
      <c r="F7">
        <v>20</v>
      </c>
      <c r="G7">
        <v>300</v>
      </c>
    </row>
    <row r="8" spans="1:7">
      <c r="A8">
        <v>37539</v>
      </c>
      <c r="B8" t="s">
        <v>73</v>
      </c>
      <c r="C8" t="s">
        <v>74</v>
      </c>
      <c r="D8" t="s">
        <v>66</v>
      </c>
      <c r="E8">
        <v>4</v>
      </c>
      <c r="F8">
        <v>20</v>
      </c>
      <c r="G8">
        <v>80</v>
      </c>
    </row>
    <row r="9" spans="1:7">
      <c r="A9">
        <v>37539</v>
      </c>
      <c r="B9" t="s">
        <v>75</v>
      </c>
      <c r="C9" t="s">
        <v>76</v>
      </c>
      <c r="D9" t="s">
        <v>66</v>
      </c>
      <c r="E9">
        <v>5</v>
      </c>
      <c r="F9">
        <v>20</v>
      </c>
      <c r="G9">
        <v>100</v>
      </c>
    </row>
    <row r="10" spans="1:7">
      <c r="A10">
        <v>41598</v>
      </c>
      <c r="B10" t="s">
        <v>77</v>
      </c>
      <c r="C10" t="s">
        <v>78</v>
      </c>
      <c r="D10" t="s">
        <v>66</v>
      </c>
      <c r="E10">
        <v>1</v>
      </c>
      <c r="F10">
        <v>1208.91</v>
      </c>
      <c r="G10">
        <v>1208.91</v>
      </c>
    </row>
    <row r="11" spans="1:7">
      <c r="A11">
        <v>72254</v>
      </c>
      <c r="B11" t="s">
        <v>79</v>
      </c>
      <c r="C11" t="s">
        <v>80</v>
      </c>
      <c r="D11" t="s">
        <v>81</v>
      </c>
      <c r="E11">
        <v>16.5</v>
      </c>
      <c r="F11">
        <v>30.47</v>
      </c>
      <c r="G11">
        <v>502.76</v>
      </c>
    </row>
    <row r="12" spans="1:7">
      <c r="A12">
        <v>79627</v>
      </c>
      <c r="B12" t="s">
        <v>82</v>
      </c>
      <c r="C12" t="s">
        <v>83</v>
      </c>
      <c r="D12" t="s">
        <v>61</v>
      </c>
      <c r="E12">
        <v>6.66</v>
      </c>
      <c r="F12">
        <v>594.93</v>
      </c>
      <c r="G12">
        <v>3962.23</v>
      </c>
    </row>
    <row r="13" spans="1:7">
      <c r="A13">
        <v>83399</v>
      </c>
      <c r="B13" t="s">
        <v>84</v>
      </c>
      <c r="C13" t="s">
        <v>85</v>
      </c>
      <c r="D13" t="s">
        <v>66</v>
      </c>
      <c r="E13">
        <v>6</v>
      </c>
      <c r="F13">
        <v>27.6</v>
      </c>
      <c r="G13">
        <v>165.6</v>
      </c>
    </row>
    <row r="14" spans="1:7">
      <c r="A14">
        <v>83448</v>
      </c>
      <c r="B14" t="s">
        <v>86</v>
      </c>
      <c r="C14" t="s">
        <v>87</v>
      </c>
      <c r="D14" t="s">
        <v>66</v>
      </c>
      <c r="E14">
        <v>4</v>
      </c>
      <c r="F14">
        <v>236.97</v>
      </c>
      <c r="G14">
        <v>947.88</v>
      </c>
    </row>
    <row r="15" spans="1:7">
      <c r="A15">
        <v>84125</v>
      </c>
      <c r="B15" t="s">
        <v>88</v>
      </c>
      <c r="C15" t="s">
        <v>89</v>
      </c>
      <c r="D15" t="s">
        <v>61</v>
      </c>
      <c r="E15">
        <v>98.82</v>
      </c>
      <c r="F15">
        <v>6.82</v>
      </c>
      <c r="G15">
        <v>673.95</v>
      </c>
    </row>
    <row r="16" spans="1:7">
      <c r="A16">
        <v>84665</v>
      </c>
      <c r="B16" t="s">
        <v>90</v>
      </c>
      <c r="C16" t="s">
        <v>91</v>
      </c>
      <c r="D16" t="s">
        <v>61</v>
      </c>
      <c r="E16">
        <v>2</v>
      </c>
      <c r="F16">
        <v>17.93</v>
      </c>
      <c r="G16">
        <v>35.86</v>
      </c>
    </row>
    <row r="17" spans="1:7">
      <c r="A17">
        <v>84845</v>
      </c>
      <c r="B17" t="s">
        <v>92</v>
      </c>
      <c r="C17" t="s">
        <v>93</v>
      </c>
      <c r="D17" t="s">
        <v>61</v>
      </c>
      <c r="E17">
        <v>1.26</v>
      </c>
      <c r="F17">
        <v>257.14</v>
      </c>
      <c r="G17">
        <v>324</v>
      </c>
    </row>
    <row r="18" spans="1:7">
      <c r="A18">
        <v>84845</v>
      </c>
      <c r="B18" t="s">
        <v>94</v>
      </c>
      <c r="C18" t="s">
        <v>95</v>
      </c>
      <c r="D18" t="s">
        <v>61</v>
      </c>
      <c r="E18">
        <v>0.7</v>
      </c>
      <c r="F18">
        <v>257.14</v>
      </c>
      <c r="G18">
        <v>180</v>
      </c>
    </row>
    <row r="19" spans="1:7">
      <c r="A19">
        <v>85005</v>
      </c>
      <c r="B19" t="s">
        <v>96</v>
      </c>
      <c r="C19" t="s">
        <v>97</v>
      </c>
      <c r="D19" t="s">
        <v>61</v>
      </c>
      <c r="E19">
        <v>0.75</v>
      </c>
      <c r="F19">
        <v>242.94</v>
      </c>
      <c r="G19">
        <v>182.21</v>
      </c>
    </row>
    <row r="20" spans="1:7">
      <c r="A20">
        <v>85186</v>
      </c>
      <c r="B20" t="s">
        <v>98</v>
      </c>
      <c r="C20" t="s">
        <v>99</v>
      </c>
      <c r="D20" t="s">
        <v>66</v>
      </c>
      <c r="E20">
        <v>2</v>
      </c>
      <c r="F20">
        <v>88.75</v>
      </c>
      <c r="G20">
        <v>177.5</v>
      </c>
    </row>
    <row r="21" spans="1:7">
      <c r="A21">
        <v>85333</v>
      </c>
      <c r="B21" t="s">
        <v>100</v>
      </c>
      <c r="C21" t="s">
        <v>101</v>
      </c>
      <c r="D21" t="s">
        <v>66</v>
      </c>
      <c r="E21">
        <v>7</v>
      </c>
      <c r="F21">
        <v>17.87</v>
      </c>
      <c r="G21">
        <v>125.09</v>
      </c>
    </row>
    <row r="22" spans="1:7">
      <c r="A22">
        <v>85333</v>
      </c>
      <c r="B22" t="s">
        <v>102</v>
      </c>
      <c r="C22" t="s">
        <v>103</v>
      </c>
      <c r="D22" t="s">
        <v>66</v>
      </c>
      <c r="E22">
        <v>7</v>
      </c>
      <c r="F22">
        <v>17.87</v>
      </c>
      <c r="G22">
        <v>125.09</v>
      </c>
    </row>
    <row r="23" spans="1:7">
      <c r="A23">
        <v>85333</v>
      </c>
      <c r="B23" t="s">
        <v>104</v>
      </c>
      <c r="C23" t="s">
        <v>105</v>
      </c>
      <c r="D23" t="s">
        <v>66</v>
      </c>
      <c r="E23">
        <v>2</v>
      </c>
      <c r="F23">
        <v>17.87</v>
      </c>
      <c r="G23">
        <v>35.74</v>
      </c>
    </row>
    <row r="24" spans="1:7">
      <c r="A24">
        <v>85334</v>
      </c>
      <c r="B24" t="s">
        <v>106</v>
      </c>
      <c r="C24" t="s">
        <v>107</v>
      </c>
      <c r="D24" t="s">
        <v>61</v>
      </c>
      <c r="E24">
        <v>2.295</v>
      </c>
      <c r="F24">
        <v>14.55</v>
      </c>
      <c r="G24">
        <v>33.39</v>
      </c>
    </row>
    <row r="25" spans="1:7">
      <c r="A25">
        <v>85372</v>
      </c>
      <c r="B25" t="s">
        <v>108</v>
      </c>
      <c r="C25" t="s">
        <v>109</v>
      </c>
      <c r="D25" t="s">
        <v>61</v>
      </c>
      <c r="E25">
        <v>180.05</v>
      </c>
      <c r="F25">
        <v>2.18</v>
      </c>
      <c r="G25">
        <v>392.51</v>
      </c>
    </row>
    <row r="26" spans="1:7">
      <c r="A26">
        <v>85407</v>
      </c>
      <c r="B26" t="s">
        <v>110</v>
      </c>
      <c r="C26" t="s">
        <v>111</v>
      </c>
      <c r="D26" t="s">
        <v>81</v>
      </c>
      <c r="E26">
        <v>327.6</v>
      </c>
      <c r="F26">
        <v>9.91</v>
      </c>
      <c r="G26">
        <v>3246.52</v>
      </c>
    </row>
    <row r="27" spans="1:7">
      <c r="A27">
        <v>85416</v>
      </c>
      <c r="B27" t="s">
        <v>112</v>
      </c>
      <c r="C27" t="s">
        <v>113</v>
      </c>
      <c r="D27" t="s">
        <v>66</v>
      </c>
      <c r="E27">
        <v>78</v>
      </c>
      <c r="F27">
        <v>13.54</v>
      </c>
      <c r="G27">
        <v>1056.12</v>
      </c>
    </row>
    <row r="28" spans="1:7">
      <c r="A28">
        <v>86941</v>
      </c>
      <c r="B28" t="s">
        <v>114</v>
      </c>
      <c r="C28" t="s">
        <v>115</v>
      </c>
      <c r="D28" t="s">
        <v>66</v>
      </c>
      <c r="E28">
        <v>6</v>
      </c>
      <c r="F28">
        <v>446.73</v>
      </c>
      <c r="G28">
        <v>2680.38</v>
      </c>
    </row>
    <row r="29" spans="1:7">
      <c r="A29">
        <v>87529</v>
      </c>
      <c r="B29" t="s">
        <v>116</v>
      </c>
      <c r="C29" t="s">
        <v>117</v>
      </c>
      <c r="D29" t="s">
        <v>61</v>
      </c>
      <c r="E29">
        <v>13.5</v>
      </c>
      <c r="F29">
        <v>26.69</v>
      </c>
      <c r="G29">
        <v>360.32</v>
      </c>
    </row>
    <row r="30" spans="1:7">
      <c r="A30">
        <v>87879</v>
      </c>
      <c r="B30" t="s">
        <v>118</v>
      </c>
      <c r="C30" t="s">
        <v>119</v>
      </c>
      <c r="D30" t="s">
        <v>61</v>
      </c>
      <c r="E30">
        <v>13.5</v>
      </c>
      <c r="F30">
        <v>3.25</v>
      </c>
      <c r="G30">
        <v>43.88</v>
      </c>
    </row>
    <row r="31" spans="1:7">
      <c r="A31">
        <v>88489</v>
      </c>
      <c r="B31" t="s">
        <v>120</v>
      </c>
      <c r="C31" t="s">
        <v>121</v>
      </c>
      <c r="D31" t="s">
        <v>61</v>
      </c>
      <c r="E31">
        <v>226.18</v>
      </c>
      <c r="F31">
        <v>9.68</v>
      </c>
      <c r="G31">
        <v>2189.42</v>
      </c>
    </row>
    <row r="32" spans="1:7">
      <c r="A32">
        <v>88489</v>
      </c>
      <c r="B32" t="s">
        <v>122</v>
      </c>
      <c r="C32" t="s">
        <v>123</v>
      </c>
      <c r="D32" t="s">
        <v>61</v>
      </c>
      <c r="E32">
        <v>244</v>
      </c>
      <c r="F32">
        <v>9.68</v>
      </c>
      <c r="G32">
        <v>2361.92</v>
      </c>
    </row>
    <row r="33" spans="1:7">
      <c r="A33">
        <v>88497</v>
      </c>
      <c r="B33" t="s">
        <v>124</v>
      </c>
      <c r="C33" t="s">
        <v>125</v>
      </c>
      <c r="D33" t="s">
        <v>61</v>
      </c>
      <c r="E33">
        <v>516.176</v>
      </c>
      <c r="F33">
        <v>10.32</v>
      </c>
      <c r="G33">
        <v>5326.94</v>
      </c>
    </row>
    <row r="34" spans="1:7">
      <c r="A34">
        <v>89168</v>
      </c>
      <c r="B34" t="s">
        <v>126</v>
      </c>
      <c r="C34" t="s">
        <v>127</v>
      </c>
      <c r="D34" t="s">
        <v>61</v>
      </c>
      <c r="E34">
        <v>6.75</v>
      </c>
      <c r="F34">
        <v>63.19</v>
      </c>
      <c r="G34">
        <v>426.5325</v>
      </c>
    </row>
    <row r="35" spans="1:7">
      <c r="A35">
        <v>89168</v>
      </c>
      <c r="B35" t="s">
        <v>128</v>
      </c>
      <c r="C35" t="s">
        <v>129</v>
      </c>
      <c r="D35" t="s">
        <v>61</v>
      </c>
      <c r="E35">
        <v>11.5</v>
      </c>
      <c r="F35">
        <v>63.16</v>
      </c>
      <c r="G35">
        <v>726.34</v>
      </c>
    </row>
    <row r="36" spans="1:7">
      <c r="A36">
        <v>89707</v>
      </c>
      <c r="B36" t="s">
        <v>130</v>
      </c>
      <c r="C36" t="s">
        <v>131</v>
      </c>
      <c r="D36" t="s">
        <v>66</v>
      </c>
      <c r="E36">
        <v>1</v>
      </c>
      <c r="F36">
        <v>18.21</v>
      </c>
      <c r="G36">
        <v>18.21</v>
      </c>
    </row>
    <row r="37" spans="1:7">
      <c r="A37">
        <v>90447</v>
      </c>
      <c r="B37" t="s">
        <v>132</v>
      </c>
      <c r="C37" t="s">
        <v>133</v>
      </c>
      <c r="D37" t="s">
        <v>81</v>
      </c>
      <c r="E37">
        <v>144.2</v>
      </c>
      <c r="F37">
        <v>5.21</v>
      </c>
      <c r="G37">
        <v>751.28</v>
      </c>
    </row>
    <row r="38" spans="1:7">
      <c r="A38">
        <v>90447</v>
      </c>
      <c r="B38" t="s">
        <v>134</v>
      </c>
      <c r="C38" t="s">
        <v>133</v>
      </c>
      <c r="D38" t="s">
        <v>81</v>
      </c>
      <c r="E38">
        <v>28.6</v>
      </c>
      <c r="F38">
        <v>5.21</v>
      </c>
      <c r="G38">
        <v>149.01</v>
      </c>
    </row>
    <row r="39" spans="1:7">
      <c r="A39">
        <v>90456</v>
      </c>
      <c r="B39" t="s">
        <v>135</v>
      </c>
      <c r="C39" t="s">
        <v>136</v>
      </c>
      <c r="D39" t="s">
        <v>66</v>
      </c>
      <c r="E39">
        <v>65</v>
      </c>
      <c r="F39">
        <v>3.44</v>
      </c>
      <c r="G39">
        <v>223.6</v>
      </c>
    </row>
    <row r="40" spans="1:7">
      <c r="A40">
        <v>90456</v>
      </c>
      <c r="B40" t="s">
        <v>137</v>
      </c>
      <c r="C40" t="s">
        <v>136</v>
      </c>
      <c r="D40" t="s">
        <v>66</v>
      </c>
      <c r="E40">
        <v>12</v>
      </c>
      <c r="F40">
        <v>3.44</v>
      </c>
      <c r="G40">
        <v>41.28</v>
      </c>
    </row>
    <row r="41" spans="1:7">
      <c r="A41">
        <v>90466</v>
      </c>
      <c r="B41" t="s">
        <v>138</v>
      </c>
      <c r="C41" t="s">
        <v>139</v>
      </c>
      <c r="D41" t="s">
        <v>81</v>
      </c>
      <c r="E41">
        <v>144.2</v>
      </c>
      <c r="F41">
        <v>10.66</v>
      </c>
      <c r="G41">
        <v>1537.17</v>
      </c>
    </row>
    <row r="42" spans="1:7">
      <c r="A42">
        <v>90466</v>
      </c>
      <c r="B42" t="s">
        <v>140</v>
      </c>
      <c r="C42" t="s">
        <v>139</v>
      </c>
      <c r="D42" t="s">
        <v>81</v>
      </c>
      <c r="E42">
        <v>28.6</v>
      </c>
      <c r="F42">
        <v>10.66</v>
      </c>
      <c r="G42">
        <v>304.88</v>
      </c>
    </row>
    <row r="43" spans="1:7">
      <c r="A43">
        <v>91315</v>
      </c>
      <c r="B43" t="s">
        <v>141</v>
      </c>
      <c r="C43" t="s">
        <v>142</v>
      </c>
      <c r="D43" t="s">
        <v>66</v>
      </c>
      <c r="E43">
        <v>1</v>
      </c>
      <c r="F43">
        <v>634.32</v>
      </c>
      <c r="G43">
        <v>634.32</v>
      </c>
    </row>
    <row r="44" spans="1:7">
      <c r="A44">
        <v>91834</v>
      </c>
      <c r="B44" t="s">
        <v>143</v>
      </c>
      <c r="C44" t="s">
        <v>144</v>
      </c>
      <c r="D44" t="s">
        <v>81</v>
      </c>
      <c r="E44">
        <v>217.7</v>
      </c>
      <c r="F44">
        <v>6.3</v>
      </c>
      <c r="G44">
        <v>1371.51</v>
      </c>
    </row>
    <row r="45" spans="1:7">
      <c r="A45">
        <v>91854</v>
      </c>
      <c r="B45" t="s">
        <v>145</v>
      </c>
      <c r="C45" t="s">
        <v>146</v>
      </c>
      <c r="D45" t="s">
        <v>81</v>
      </c>
      <c r="E45">
        <v>144.2</v>
      </c>
      <c r="F45">
        <v>6.66</v>
      </c>
      <c r="G45">
        <v>960.37</v>
      </c>
    </row>
    <row r="46" spans="1:7">
      <c r="A46">
        <v>91854</v>
      </c>
      <c r="B46" t="s">
        <v>147</v>
      </c>
      <c r="C46" t="s">
        <v>146</v>
      </c>
      <c r="D46" t="s">
        <v>81</v>
      </c>
      <c r="E46">
        <v>28.6</v>
      </c>
      <c r="F46">
        <v>6.66</v>
      </c>
      <c r="G46">
        <v>190.48</v>
      </c>
    </row>
    <row r="47" spans="1:7">
      <c r="A47">
        <v>91867</v>
      </c>
      <c r="B47" t="s">
        <v>148</v>
      </c>
      <c r="C47" t="s">
        <v>149</v>
      </c>
      <c r="D47" t="s">
        <v>81</v>
      </c>
      <c r="E47">
        <v>79.1</v>
      </c>
      <c r="F47">
        <v>6.06</v>
      </c>
      <c r="G47">
        <v>479.35</v>
      </c>
    </row>
    <row r="48" spans="1:7">
      <c r="A48">
        <v>91924</v>
      </c>
      <c r="B48" t="s">
        <v>150</v>
      </c>
      <c r="C48" t="s">
        <v>151</v>
      </c>
      <c r="D48" t="s">
        <v>81</v>
      </c>
      <c r="E48">
        <v>430.8</v>
      </c>
      <c r="F48">
        <v>1.57</v>
      </c>
      <c r="G48">
        <v>676.36</v>
      </c>
    </row>
    <row r="49" spans="1:7">
      <c r="A49">
        <v>91926</v>
      </c>
      <c r="B49" t="s">
        <v>152</v>
      </c>
      <c r="C49" t="s">
        <v>153</v>
      </c>
      <c r="D49" t="s">
        <v>81</v>
      </c>
      <c r="E49">
        <v>1063.8</v>
      </c>
      <c r="F49">
        <v>2.82</v>
      </c>
      <c r="G49">
        <v>2999.92</v>
      </c>
    </row>
    <row r="50" spans="1:7">
      <c r="A50">
        <v>91928</v>
      </c>
      <c r="B50" t="s">
        <v>154</v>
      </c>
      <c r="C50" t="s">
        <v>155</v>
      </c>
      <c r="D50" t="s">
        <v>81</v>
      </c>
      <c r="E50">
        <v>173.9</v>
      </c>
      <c r="F50">
        <v>3.98</v>
      </c>
      <c r="G50">
        <v>692.12</v>
      </c>
    </row>
    <row r="51" spans="1:7">
      <c r="A51">
        <v>91939</v>
      </c>
      <c r="B51" t="s">
        <v>156</v>
      </c>
      <c r="C51" t="s">
        <v>157</v>
      </c>
      <c r="D51" t="s">
        <v>158</v>
      </c>
      <c r="E51">
        <v>10</v>
      </c>
      <c r="F51">
        <v>21.78</v>
      </c>
      <c r="G51">
        <v>217.8</v>
      </c>
    </row>
    <row r="52" spans="1:7">
      <c r="A52">
        <v>91940</v>
      </c>
      <c r="B52" t="s">
        <v>159</v>
      </c>
      <c r="C52" t="s">
        <v>160</v>
      </c>
      <c r="D52" t="s">
        <v>158</v>
      </c>
      <c r="E52">
        <v>20</v>
      </c>
      <c r="F52">
        <v>11.24</v>
      </c>
      <c r="G52">
        <v>224.8</v>
      </c>
    </row>
    <row r="53" spans="1:7">
      <c r="A53">
        <v>91941</v>
      </c>
      <c r="B53" t="s">
        <v>161</v>
      </c>
      <c r="C53" t="s">
        <v>162</v>
      </c>
      <c r="D53" t="s">
        <v>66</v>
      </c>
      <c r="E53">
        <v>35</v>
      </c>
      <c r="F53">
        <v>7.3</v>
      </c>
      <c r="G53">
        <v>255.5</v>
      </c>
    </row>
    <row r="54" spans="1:7">
      <c r="A54">
        <v>91941</v>
      </c>
      <c r="B54" t="s">
        <v>163</v>
      </c>
      <c r="C54" t="s">
        <v>162</v>
      </c>
      <c r="D54" t="s">
        <v>66</v>
      </c>
      <c r="E54">
        <v>12</v>
      </c>
      <c r="F54">
        <v>7.3</v>
      </c>
      <c r="G54">
        <v>87.6</v>
      </c>
    </row>
    <row r="55" spans="1:7">
      <c r="A55">
        <v>91953</v>
      </c>
      <c r="B55" t="s">
        <v>164</v>
      </c>
      <c r="C55" t="s">
        <v>165</v>
      </c>
      <c r="D55" t="s">
        <v>66</v>
      </c>
      <c r="E55">
        <v>12</v>
      </c>
      <c r="F55">
        <v>17.67</v>
      </c>
      <c r="G55">
        <v>212.04</v>
      </c>
    </row>
    <row r="56" spans="1:7">
      <c r="A56">
        <v>91959</v>
      </c>
      <c r="B56" t="s">
        <v>166</v>
      </c>
      <c r="C56" t="s">
        <v>167</v>
      </c>
      <c r="D56" t="s">
        <v>66</v>
      </c>
      <c r="E56">
        <v>4</v>
      </c>
      <c r="F56">
        <v>27.91</v>
      </c>
      <c r="G56">
        <v>111.64</v>
      </c>
    </row>
    <row r="57" spans="1:7">
      <c r="A57">
        <v>91992</v>
      </c>
      <c r="B57" t="s">
        <v>168</v>
      </c>
      <c r="C57" t="s">
        <v>169</v>
      </c>
      <c r="D57" t="s">
        <v>66</v>
      </c>
      <c r="E57">
        <v>10</v>
      </c>
      <c r="F57">
        <v>28.7</v>
      </c>
      <c r="G57">
        <v>287</v>
      </c>
    </row>
    <row r="58" spans="1:7">
      <c r="A58">
        <v>91993</v>
      </c>
      <c r="B58" t="s">
        <v>170</v>
      </c>
      <c r="C58" t="s">
        <v>171</v>
      </c>
      <c r="D58" t="s">
        <v>66</v>
      </c>
      <c r="E58">
        <v>8</v>
      </c>
      <c r="F58">
        <v>29.92</v>
      </c>
      <c r="G58">
        <v>239.36</v>
      </c>
    </row>
    <row r="59" spans="1:7">
      <c r="A59">
        <v>91996</v>
      </c>
      <c r="B59" t="s">
        <v>172</v>
      </c>
      <c r="C59" t="s">
        <v>173</v>
      </c>
      <c r="D59" t="s">
        <v>66</v>
      </c>
      <c r="E59">
        <v>1</v>
      </c>
      <c r="F59">
        <v>21.42</v>
      </c>
      <c r="G59">
        <v>21.42</v>
      </c>
    </row>
    <row r="60" spans="1:7">
      <c r="A60">
        <v>91997</v>
      </c>
      <c r="B60" t="s">
        <v>174</v>
      </c>
      <c r="C60" t="s">
        <v>175</v>
      </c>
      <c r="D60" t="s">
        <v>66</v>
      </c>
      <c r="E60">
        <v>1</v>
      </c>
      <c r="F60">
        <v>22.64</v>
      </c>
      <c r="G60">
        <v>22.64</v>
      </c>
    </row>
    <row r="61" spans="1:7">
      <c r="A61">
        <v>92000</v>
      </c>
      <c r="B61" t="s">
        <v>176</v>
      </c>
      <c r="C61" t="s">
        <v>177</v>
      </c>
      <c r="D61" t="s">
        <v>66</v>
      </c>
      <c r="E61">
        <v>19</v>
      </c>
      <c r="F61">
        <v>18.6</v>
      </c>
      <c r="G61">
        <v>353.4</v>
      </c>
    </row>
    <row r="62" spans="1:7">
      <c r="A62">
        <v>92005</v>
      </c>
      <c r="B62" t="s">
        <v>178</v>
      </c>
      <c r="C62" t="s">
        <v>179</v>
      </c>
      <c r="D62" t="s">
        <v>66</v>
      </c>
      <c r="E62">
        <v>2</v>
      </c>
      <c r="F62">
        <v>37.81</v>
      </c>
      <c r="G62">
        <v>75.62</v>
      </c>
    </row>
    <row r="63" spans="1:7">
      <c r="A63">
        <v>92008</v>
      </c>
      <c r="B63" t="s">
        <v>180</v>
      </c>
      <c r="C63" t="s">
        <v>181</v>
      </c>
      <c r="D63" t="s">
        <v>66</v>
      </c>
      <c r="E63">
        <v>16</v>
      </c>
      <c r="F63">
        <v>29.71</v>
      </c>
      <c r="G63">
        <v>475.36</v>
      </c>
    </row>
    <row r="64" spans="1:7">
      <c r="A64">
        <v>92544</v>
      </c>
      <c r="B64" t="s">
        <v>182</v>
      </c>
      <c r="C64" t="s">
        <v>183</v>
      </c>
      <c r="D64" t="s">
        <v>61</v>
      </c>
      <c r="E64">
        <v>2.25</v>
      </c>
      <c r="F64">
        <v>9.68</v>
      </c>
      <c r="G64">
        <v>21.78</v>
      </c>
    </row>
    <row r="65" spans="1:7">
      <c r="A65">
        <v>92980</v>
      </c>
      <c r="B65" t="s">
        <v>184</v>
      </c>
      <c r="C65" t="s">
        <v>185</v>
      </c>
      <c r="D65" t="s">
        <v>81</v>
      </c>
      <c r="E65">
        <v>12</v>
      </c>
      <c r="F65">
        <v>4.63</v>
      </c>
      <c r="G65">
        <v>55.56</v>
      </c>
    </row>
    <row r="66" spans="1:7">
      <c r="A66">
        <v>92984</v>
      </c>
      <c r="B66" t="s">
        <v>186</v>
      </c>
      <c r="C66" t="s">
        <v>187</v>
      </c>
      <c r="D66" t="s">
        <v>81</v>
      </c>
      <c r="E66">
        <v>52.1</v>
      </c>
      <c r="F66">
        <v>12.36</v>
      </c>
      <c r="G66">
        <v>643.96</v>
      </c>
    </row>
    <row r="67" spans="1:7">
      <c r="A67">
        <v>92988</v>
      </c>
      <c r="B67" t="s">
        <v>188</v>
      </c>
      <c r="C67" t="s">
        <v>189</v>
      </c>
      <c r="D67" t="s">
        <v>81</v>
      </c>
      <c r="E67">
        <v>78.1</v>
      </c>
      <c r="F67">
        <v>22.8</v>
      </c>
      <c r="G67">
        <v>1780.68</v>
      </c>
    </row>
    <row r="68" spans="1:7">
      <c r="A68">
        <v>93009</v>
      </c>
      <c r="B68" t="s">
        <v>190</v>
      </c>
      <c r="C68" t="s">
        <v>191</v>
      </c>
      <c r="D68" t="s">
        <v>81</v>
      </c>
      <c r="E68">
        <v>28.5</v>
      </c>
      <c r="F68">
        <v>13.52</v>
      </c>
      <c r="G68">
        <v>385.32</v>
      </c>
    </row>
    <row r="69" spans="1:7">
      <c r="A69">
        <v>93009</v>
      </c>
      <c r="B69" t="s">
        <v>192</v>
      </c>
      <c r="C69" t="s">
        <v>193</v>
      </c>
      <c r="D69" t="s">
        <v>81</v>
      </c>
      <c r="E69">
        <v>20</v>
      </c>
      <c r="F69">
        <v>13.52</v>
      </c>
      <c r="G69">
        <v>270.4</v>
      </c>
    </row>
    <row r="70" spans="1:7">
      <c r="A70">
        <v>93210</v>
      </c>
      <c r="B70" t="s">
        <v>194</v>
      </c>
      <c r="C70" t="s">
        <v>195</v>
      </c>
      <c r="D70" t="s">
        <v>61</v>
      </c>
      <c r="E70">
        <v>15</v>
      </c>
      <c r="F70">
        <v>343.54</v>
      </c>
      <c r="G70">
        <v>5153.1</v>
      </c>
    </row>
    <row r="71" spans="1:7">
      <c r="A71">
        <v>93212</v>
      </c>
      <c r="B71" t="s">
        <v>196</v>
      </c>
      <c r="C71" t="s">
        <v>197</v>
      </c>
      <c r="D71" t="s">
        <v>61</v>
      </c>
      <c r="E71">
        <v>15</v>
      </c>
      <c r="F71">
        <v>560.18</v>
      </c>
      <c r="G71">
        <v>8402.7</v>
      </c>
    </row>
    <row r="72" spans="1:7">
      <c r="A72">
        <v>93392</v>
      </c>
      <c r="B72" t="s">
        <v>198</v>
      </c>
      <c r="C72" t="s">
        <v>199</v>
      </c>
      <c r="D72" t="s">
        <v>61</v>
      </c>
      <c r="E72">
        <v>8.1</v>
      </c>
      <c r="F72">
        <v>34.11</v>
      </c>
      <c r="G72">
        <v>276.29</v>
      </c>
    </row>
    <row r="73" spans="1:7">
      <c r="A73">
        <v>93653</v>
      </c>
      <c r="B73" t="s">
        <v>200</v>
      </c>
      <c r="C73" t="s">
        <v>201</v>
      </c>
      <c r="D73" t="s">
        <v>66</v>
      </c>
      <c r="E73">
        <v>5</v>
      </c>
      <c r="F73">
        <v>7.94</v>
      </c>
      <c r="G73">
        <v>39.7</v>
      </c>
    </row>
    <row r="74" spans="1:7">
      <c r="A74">
        <v>93654</v>
      </c>
      <c r="B74" t="s">
        <v>202</v>
      </c>
      <c r="C74" t="s">
        <v>203</v>
      </c>
      <c r="D74" t="s">
        <v>66</v>
      </c>
      <c r="E74">
        <v>9</v>
      </c>
      <c r="F74">
        <v>8.43</v>
      </c>
      <c r="G74">
        <v>75.87</v>
      </c>
    </row>
    <row r="75" spans="1:7">
      <c r="A75">
        <v>93660</v>
      </c>
      <c r="B75" t="s">
        <v>204</v>
      </c>
      <c r="C75" t="s">
        <v>205</v>
      </c>
      <c r="D75" t="s">
        <v>66</v>
      </c>
      <c r="E75">
        <v>2</v>
      </c>
      <c r="F75">
        <v>39.27</v>
      </c>
      <c r="G75">
        <v>78.54</v>
      </c>
    </row>
    <row r="76" spans="1:7">
      <c r="A76">
        <v>93661</v>
      </c>
      <c r="B76" t="s">
        <v>206</v>
      </c>
      <c r="C76" t="s">
        <v>207</v>
      </c>
      <c r="D76" t="s">
        <v>66</v>
      </c>
      <c r="E76">
        <v>7</v>
      </c>
      <c r="F76">
        <v>40.42</v>
      </c>
      <c r="G76">
        <v>282.94</v>
      </c>
    </row>
    <row r="77" spans="1:7">
      <c r="A77">
        <v>93672</v>
      </c>
      <c r="B77" t="s">
        <v>208</v>
      </c>
      <c r="C77" t="s">
        <v>209</v>
      </c>
      <c r="D77" t="s">
        <v>66</v>
      </c>
      <c r="E77">
        <v>2</v>
      </c>
      <c r="F77">
        <v>61.33</v>
      </c>
      <c r="G77">
        <v>122.66</v>
      </c>
    </row>
    <row r="78" spans="1:7">
      <c r="A78">
        <v>94207</v>
      </c>
      <c r="B78" t="s">
        <v>210</v>
      </c>
      <c r="C78" t="s">
        <v>211</v>
      </c>
      <c r="D78" t="s">
        <v>61</v>
      </c>
      <c r="E78">
        <v>2.25</v>
      </c>
      <c r="F78">
        <v>31.19</v>
      </c>
      <c r="G78">
        <v>70.18</v>
      </c>
    </row>
    <row r="79" spans="1:7">
      <c r="A79">
        <v>94990</v>
      </c>
      <c r="B79" t="s">
        <v>212</v>
      </c>
      <c r="C79" t="s">
        <v>213</v>
      </c>
      <c r="D79" t="s">
        <v>214</v>
      </c>
      <c r="E79">
        <v>0.7</v>
      </c>
      <c r="F79">
        <v>623.92</v>
      </c>
      <c r="G79">
        <v>436.74</v>
      </c>
    </row>
    <row r="80" spans="1:7">
      <c r="A80">
        <v>95241</v>
      </c>
      <c r="B80" t="s">
        <v>215</v>
      </c>
      <c r="C80" t="s">
        <v>216</v>
      </c>
      <c r="D80" t="s">
        <v>61</v>
      </c>
      <c r="E80">
        <v>1</v>
      </c>
      <c r="F80">
        <v>22.65</v>
      </c>
      <c r="G80">
        <v>22.65</v>
      </c>
    </row>
    <row r="81" spans="1:7">
      <c r="A81">
        <v>95544</v>
      </c>
      <c r="B81" t="s">
        <v>217</v>
      </c>
      <c r="C81" t="s">
        <v>218</v>
      </c>
      <c r="D81" t="s">
        <v>66</v>
      </c>
      <c r="E81">
        <v>13</v>
      </c>
      <c r="F81">
        <v>22.12</v>
      </c>
      <c r="G81">
        <v>287.56</v>
      </c>
    </row>
    <row r="82" spans="1:7">
      <c r="A82">
        <v>95745</v>
      </c>
      <c r="B82" t="s">
        <v>219</v>
      </c>
      <c r="C82" t="s">
        <v>220</v>
      </c>
      <c r="D82" t="s">
        <v>81</v>
      </c>
      <c r="E82">
        <v>16.7</v>
      </c>
      <c r="F82">
        <v>14.84</v>
      </c>
      <c r="G82">
        <v>247.83</v>
      </c>
    </row>
    <row r="83" spans="1:7">
      <c r="A83" t="s">
        <v>221</v>
      </c>
      <c r="B83" t="s">
        <v>222</v>
      </c>
      <c r="C83" t="s">
        <v>223</v>
      </c>
      <c r="D83" t="s">
        <v>66</v>
      </c>
      <c r="E83">
        <v>2</v>
      </c>
      <c r="F83">
        <v>11.95</v>
      </c>
      <c r="G83">
        <v>23.9</v>
      </c>
    </row>
    <row r="84" spans="1:7">
      <c r="A84" t="s">
        <v>224</v>
      </c>
      <c r="B84" t="s">
        <v>225</v>
      </c>
      <c r="C84" t="s">
        <v>226</v>
      </c>
      <c r="D84" t="s">
        <v>61</v>
      </c>
      <c r="E84">
        <v>1.96</v>
      </c>
      <c r="F84">
        <v>14.06</v>
      </c>
      <c r="G84">
        <v>27.56</v>
      </c>
    </row>
    <row r="85" spans="1:7">
      <c r="A85" t="s">
        <v>227</v>
      </c>
      <c r="B85" t="s">
        <v>228</v>
      </c>
      <c r="C85" t="s">
        <v>229</v>
      </c>
      <c r="D85" t="s">
        <v>66</v>
      </c>
      <c r="E85">
        <v>1</v>
      </c>
      <c r="F85">
        <v>181.22</v>
      </c>
      <c r="G85">
        <v>181.22</v>
      </c>
    </row>
    <row r="86" spans="1:7">
      <c r="A86" t="s">
        <v>230</v>
      </c>
      <c r="B86" t="s">
        <v>231</v>
      </c>
      <c r="C86" t="s">
        <v>232</v>
      </c>
      <c r="D86" t="s">
        <v>61</v>
      </c>
      <c r="E86">
        <v>226.18</v>
      </c>
      <c r="F86">
        <v>1.49</v>
      </c>
      <c r="G86">
        <v>337.01</v>
      </c>
    </row>
    <row r="87" spans="1:7">
      <c r="A87" t="s">
        <v>230</v>
      </c>
      <c r="B87" t="s">
        <v>233</v>
      </c>
      <c r="C87" t="s">
        <v>234</v>
      </c>
      <c r="D87" t="s">
        <v>61</v>
      </c>
      <c r="E87">
        <v>44.49</v>
      </c>
      <c r="F87">
        <v>1.49</v>
      </c>
      <c r="G87">
        <v>66.29</v>
      </c>
    </row>
    <row r="88" spans="1:7">
      <c r="A88" t="s">
        <v>230</v>
      </c>
      <c r="B88" t="s">
        <v>235</v>
      </c>
      <c r="C88" t="s">
        <v>236</v>
      </c>
      <c r="D88" t="s">
        <v>61</v>
      </c>
      <c r="E88">
        <v>244</v>
      </c>
      <c r="F88">
        <v>1.49</v>
      </c>
      <c r="G88">
        <v>363.56</v>
      </c>
    </row>
    <row r="89" spans="1:7">
      <c r="A89" t="s">
        <v>237</v>
      </c>
      <c r="B89" t="s">
        <v>238</v>
      </c>
      <c r="C89" t="s">
        <v>239</v>
      </c>
      <c r="D89" t="s">
        <v>214</v>
      </c>
      <c r="E89">
        <v>1.99</v>
      </c>
      <c r="F89">
        <v>83.37</v>
      </c>
      <c r="G89">
        <v>165.91</v>
      </c>
    </row>
    <row r="90" spans="1:7">
      <c r="A90" t="s">
        <v>240</v>
      </c>
      <c r="B90" t="s">
        <v>241</v>
      </c>
      <c r="C90" t="s">
        <v>242</v>
      </c>
      <c r="D90" t="s">
        <v>61</v>
      </c>
      <c r="E90">
        <v>180.05</v>
      </c>
      <c r="F90">
        <v>18.94</v>
      </c>
      <c r="G90">
        <v>3410.15</v>
      </c>
    </row>
    <row r="91" spans="1:7">
      <c r="A91" t="s">
        <v>243</v>
      </c>
      <c r="B91" t="s">
        <v>244</v>
      </c>
      <c r="C91" t="s">
        <v>245</v>
      </c>
      <c r="D91" t="s">
        <v>66</v>
      </c>
      <c r="E91">
        <v>1</v>
      </c>
      <c r="F91">
        <v>249.8</v>
      </c>
      <c r="G91">
        <v>249.8</v>
      </c>
    </row>
    <row r="92" spans="1:7">
      <c r="A92" t="s">
        <v>246</v>
      </c>
      <c r="B92" t="s">
        <v>247</v>
      </c>
      <c r="C92" t="s">
        <v>248</v>
      </c>
      <c r="D92" t="s">
        <v>66</v>
      </c>
      <c r="E92">
        <v>1</v>
      </c>
      <c r="F92">
        <v>519.96</v>
      </c>
      <c r="G92">
        <v>519.96</v>
      </c>
    </row>
    <row r="93" spans="1:7">
      <c r="A93" t="s">
        <v>249</v>
      </c>
      <c r="B93" t="s">
        <v>250</v>
      </c>
      <c r="C93" t="s">
        <v>251</v>
      </c>
      <c r="D93" t="s">
        <v>61</v>
      </c>
      <c r="E93">
        <v>44.49</v>
      </c>
      <c r="F93">
        <v>12.41</v>
      </c>
      <c r="G93">
        <v>552.12</v>
      </c>
    </row>
    <row r="94" spans="1:7">
      <c r="A94" t="s">
        <v>252</v>
      </c>
      <c r="B94" t="s">
        <v>253</v>
      </c>
      <c r="C94" t="s">
        <v>254</v>
      </c>
      <c r="D94" t="s">
        <v>61</v>
      </c>
      <c r="E94">
        <v>5.18</v>
      </c>
      <c r="F94">
        <v>300.53</v>
      </c>
      <c r="G94">
        <v>1556.75</v>
      </c>
    </row>
    <row r="95" spans="1:7">
      <c r="A95" t="s">
        <v>255</v>
      </c>
      <c r="B95" t="s">
        <v>256</v>
      </c>
      <c r="C95" t="s">
        <v>257</v>
      </c>
      <c r="D95" t="s">
        <v>66</v>
      </c>
      <c r="E95">
        <v>2</v>
      </c>
      <c r="F95">
        <v>390.39</v>
      </c>
      <c r="G95">
        <v>780.78</v>
      </c>
    </row>
    <row r="96" spans="1:7">
      <c r="A96" t="s">
        <v>258</v>
      </c>
      <c r="B96" t="s">
        <v>259</v>
      </c>
      <c r="C96" t="s">
        <v>260</v>
      </c>
      <c r="D96" t="s">
        <v>66</v>
      </c>
      <c r="E96">
        <v>4</v>
      </c>
      <c r="F96">
        <v>217.89</v>
      </c>
      <c r="G96">
        <v>871.56</v>
      </c>
    </row>
    <row r="97" spans="1:7">
      <c r="A97" t="s">
        <v>261</v>
      </c>
      <c r="B97" t="s">
        <v>262</v>
      </c>
      <c r="C97" t="s">
        <v>263</v>
      </c>
      <c r="D97" t="s">
        <v>66</v>
      </c>
      <c r="E97">
        <v>6</v>
      </c>
      <c r="F97">
        <v>309.04</v>
      </c>
      <c r="G97">
        <v>1854.24</v>
      </c>
    </row>
    <row r="98" spans="1:7">
      <c r="A98" t="s">
        <v>264</v>
      </c>
      <c r="B98" t="s">
        <v>265</v>
      </c>
      <c r="C98" t="s">
        <v>266</v>
      </c>
      <c r="D98" t="s">
        <v>61</v>
      </c>
      <c r="E98">
        <v>10.74</v>
      </c>
      <c r="F98">
        <v>39.84</v>
      </c>
      <c r="G98">
        <v>427.88</v>
      </c>
    </row>
    <row r="99" spans="1:7">
      <c r="A99" t="s">
        <v>267</v>
      </c>
      <c r="B99" t="s">
        <v>268</v>
      </c>
      <c r="C99" t="s">
        <v>269</v>
      </c>
      <c r="D99" t="s">
        <v>61</v>
      </c>
      <c r="E99">
        <v>516.176</v>
      </c>
      <c r="F99">
        <v>1.66</v>
      </c>
      <c r="G99">
        <v>856.85</v>
      </c>
    </row>
    <row r="100" spans="1:7">
      <c r="A100" t="s">
        <v>270</v>
      </c>
      <c r="B100" t="s">
        <v>271</v>
      </c>
      <c r="C100" t="s">
        <v>272</v>
      </c>
      <c r="D100" t="s">
        <v>61</v>
      </c>
      <c r="E100">
        <v>516.176</v>
      </c>
      <c r="F100">
        <v>9.68</v>
      </c>
      <c r="G100">
        <v>4996.58</v>
      </c>
    </row>
    <row r="101" spans="1:7">
      <c r="A101" t="s">
        <v>273</v>
      </c>
      <c r="B101" t="s">
        <v>274</v>
      </c>
      <c r="C101" t="s">
        <v>275</v>
      </c>
      <c r="D101" t="s">
        <v>81</v>
      </c>
      <c r="E101">
        <v>4.33</v>
      </c>
      <c r="F101">
        <v>16.38</v>
      </c>
      <c r="G101">
        <v>70.93</v>
      </c>
    </row>
    <row r="102" spans="1:7">
      <c r="A102" t="s">
        <v>276</v>
      </c>
      <c r="B102" t="s">
        <v>277</v>
      </c>
      <c r="C102" t="s">
        <v>278</v>
      </c>
      <c r="D102" t="s">
        <v>61</v>
      </c>
      <c r="E102">
        <v>3.24</v>
      </c>
      <c r="F102">
        <v>794.94</v>
      </c>
      <c r="G102">
        <v>2575.61</v>
      </c>
    </row>
    <row r="103" spans="1:7">
      <c r="A103" t="s">
        <v>279</v>
      </c>
      <c r="B103" t="s">
        <v>280</v>
      </c>
      <c r="C103" t="s">
        <v>281</v>
      </c>
      <c r="D103" t="s">
        <v>81</v>
      </c>
      <c r="E103">
        <v>1.87</v>
      </c>
      <c r="F103">
        <v>42.48</v>
      </c>
      <c r="G103">
        <v>79.44</v>
      </c>
    </row>
    <row r="104" spans="1:7">
      <c r="A104" t="s">
        <v>282</v>
      </c>
      <c r="B104" t="s">
        <v>283</v>
      </c>
      <c r="C104" t="s">
        <v>284</v>
      </c>
      <c r="D104" t="s">
        <v>81</v>
      </c>
      <c r="E104">
        <v>3.3</v>
      </c>
      <c r="F104">
        <v>44.49</v>
      </c>
      <c r="G104">
        <v>146.82</v>
      </c>
    </row>
    <row r="105" spans="1:7">
      <c r="A105" t="s">
        <v>285</v>
      </c>
      <c r="B105" t="s">
        <v>286</v>
      </c>
      <c r="C105" t="s">
        <v>287</v>
      </c>
      <c r="D105" t="s">
        <v>81</v>
      </c>
      <c r="E105">
        <v>0.775</v>
      </c>
      <c r="F105">
        <v>39.85</v>
      </c>
      <c r="G105">
        <v>30.88</v>
      </c>
    </row>
    <row r="106" spans="1:7">
      <c r="A106" t="s">
        <v>288</v>
      </c>
      <c r="B106" t="s">
        <v>289</v>
      </c>
      <c r="C106" t="s">
        <v>290</v>
      </c>
      <c r="D106" t="s">
        <v>81</v>
      </c>
      <c r="E106">
        <v>0.9</v>
      </c>
      <c r="F106">
        <v>38.13</v>
      </c>
      <c r="G106">
        <v>34.32</v>
      </c>
    </row>
    <row r="107" spans="1:7">
      <c r="A107" t="s">
        <v>291</v>
      </c>
      <c r="B107" t="s">
        <v>292</v>
      </c>
      <c r="C107" t="s">
        <v>293</v>
      </c>
      <c r="D107" t="s">
        <v>81</v>
      </c>
      <c r="E107">
        <v>0.775</v>
      </c>
      <c r="F107">
        <v>38.25</v>
      </c>
      <c r="G107">
        <v>29.64</v>
      </c>
    </row>
    <row r="108" spans="1:7">
      <c r="A108" t="s">
        <v>294</v>
      </c>
      <c r="B108" t="s">
        <v>295</v>
      </c>
      <c r="C108" t="s">
        <v>296</v>
      </c>
      <c r="D108" t="s">
        <v>61</v>
      </c>
      <c r="E108">
        <v>12</v>
      </c>
      <c r="F108">
        <v>569.4</v>
      </c>
      <c r="G108">
        <v>6832.8</v>
      </c>
    </row>
    <row r="109" spans="1:7">
      <c r="A109" t="s">
        <v>297</v>
      </c>
      <c r="B109" t="s">
        <v>298</v>
      </c>
      <c r="C109" t="s">
        <v>299</v>
      </c>
      <c r="D109" t="s">
        <v>66</v>
      </c>
      <c r="E109">
        <v>1</v>
      </c>
      <c r="F109">
        <v>179.57</v>
      </c>
      <c r="G109">
        <v>179.57</v>
      </c>
    </row>
    <row r="110" spans="1:7">
      <c r="A110" t="s">
        <v>300</v>
      </c>
      <c r="B110" t="s">
        <v>301</v>
      </c>
      <c r="C110" t="s">
        <v>302</v>
      </c>
      <c r="D110" t="s">
        <v>66</v>
      </c>
      <c r="E110">
        <v>2</v>
      </c>
      <c r="F110">
        <v>61.05</v>
      </c>
      <c r="G110">
        <v>122.1</v>
      </c>
    </row>
    <row r="111" spans="1:7">
      <c r="A111" t="s">
        <v>303</v>
      </c>
      <c r="B111" t="s">
        <v>304</v>
      </c>
      <c r="C111" t="s">
        <v>305</v>
      </c>
      <c r="D111" t="s">
        <v>66</v>
      </c>
      <c r="E111">
        <v>1</v>
      </c>
      <c r="F111">
        <v>284.33</v>
      </c>
      <c r="G111">
        <v>284.33</v>
      </c>
    </row>
    <row r="112" spans="1:7">
      <c r="A112" t="s">
        <v>306</v>
      </c>
      <c r="B112" t="s">
        <v>307</v>
      </c>
      <c r="C112" t="s">
        <v>308</v>
      </c>
      <c r="D112" t="s">
        <v>61</v>
      </c>
      <c r="E112">
        <v>509.426</v>
      </c>
      <c r="F112">
        <v>2.8</v>
      </c>
      <c r="G112">
        <v>1426.39</v>
      </c>
    </row>
    <row r="113" spans="1:7">
      <c r="A113" t="s">
        <v>309</v>
      </c>
      <c r="B113" t="s">
        <v>310</v>
      </c>
      <c r="C113" t="s">
        <v>311</v>
      </c>
      <c r="D113" t="s">
        <v>61</v>
      </c>
      <c r="E113">
        <v>180.07</v>
      </c>
      <c r="F113">
        <v>83.96</v>
      </c>
      <c r="G113">
        <v>15118.68</v>
      </c>
    </row>
    <row r="114" spans="1:7">
      <c r="A114" t="s">
        <v>312</v>
      </c>
      <c r="B114" t="s">
        <v>313</v>
      </c>
      <c r="C114" t="s">
        <v>314</v>
      </c>
      <c r="D114" t="s">
        <v>66</v>
      </c>
      <c r="E114">
        <v>1</v>
      </c>
      <c r="F114">
        <v>3105.89</v>
      </c>
      <c r="G114">
        <v>3105.89</v>
      </c>
    </row>
    <row r="115" spans="1:7">
      <c r="A115" t="s">
        <v>315</v>
      </c>
      <c r="B115" t="s">
        <v>316</v>
      </c>
      <c r="C115" t="s">
        <v>317</v>
      </c>
      <c r="D115" t="s">
        <v>66</v>
      </c>
      <c r="E115">
        <v>1</v>
      </c>
      <c r="F115">
        <v>29.1</v>
      </c>
      <c r="G115">
        <v>29.1</v>
      </c>
    </row>
    <row r="116" spans="1:7">
      <c r="A116" t="s">
        <v>318</v>
      </c>
      <c r="B116" t="s">
        <v>319</v>
      </c>
      <c r="C116" t="s">
        <v>320</v>
      </c>
      <c r="D116" t="s">
        <v>66</v>
      </c>
      <c r="E116">
        <v>1</v>
      </c>
      <c r="F116">
        <v>813.65</v>
      </c>
      <c r="G116">
        <v>813.65</v>
      </c>
    </row>
    <row r="117" spans="1:7">
      <c r="A117" t="s">
        <v>321</v>
      </c>
      <c r="B117" t="s">
        <v>322</v>
      </c>
      <c r="C117" t="s">
        <v>323</v>
      </c>
      <c r="D117" t="s">
        <v>66</v>
      </c>
      <c r="E117">
        <v>1</v>
      </c>
      <c r="F117">
        <v>747.85</v>
      </c>
      <c r="G117">
        <v>747.85</v>
      </c>
    </row>
    <row r="118" spans="1:7">
      <c r="A118" t="s">
        <v>324</v>
      </c>
      <c r="B118" t="s">
        <v>325</v>
      </c>
      <c r="C118" t="s">
        <v>326</v>
      </c>
      <c r="D118" t="s">
        <v>66</v>
      </c>
      <c r="E118">
        <v>12</v>
      </c>
      <c r="F118">
        <v>39.81</v>
      </c>
      <c r="G118">
        <v>477.72</v>
      </c>
    </row>
    <row r="119" spans="1:7">
      <c r="A119" t="s">
        <v>327</v>
      </c>
      <c r="B119" t="s">
        <v>328</v>
      </c>
      <c r="C119" t="s">
        <v>329</v>
      </c>
      <c r="D119" t="s">
        <v>66</v>
      </c>
      <c r="E119">
        <v>53</v>
      </c>
      <c r="F119">
        <v>237.13</v>
      </c>
      <c r="G119">
        <v>12567.89</v>
      </c>
    </row>
    <row r="120" spans="1:7">
      <c r="A120" t="s">
        <v>330</v>
      </c>
      <c r="B120" t="s">
        <v>331</v>
      </c>
      <c r="C120" t="s">
        <v>332</v>
      </c>
      <c r="D120" t="s">
        <v>66</v>
      </c>
      <c r="E120">
        <v>18</v>
      </c>
      <c r="F120">
        <v>31.17</v>
      </c>
      <c r="G120">
        <v>561.06</v>
      </c>
    </row>
    <row r="121" spans="1:7">
      <c r="A121" t="s">
        <v>333</v>
      </c>
      <c r="B121" t="s">
        <v>334</v>
      </c>
      <c r="C121" t="s">
        <v>335</v>
      </c>
      <c r="D121" t="s">
        <v>66</v>
      </c>
      <c r="E121">
        <v>18</v>
      </c>
      <c r="F121">
        <v>124.46</v>
      </c>
      <c r="G121">
        <v>2240.28</v>
      </c>
    </row>
    <row r="122" spans="1:7">
      <c r="A122" t="s">
        <v>336</v>
      </c>
      <c r="B122" t="s">
        <v>337</v>
      </c>
      <c r="C122" t="s">
        <v>338</v>
      </c>
      <c r="D122" t="s">
        <v>66</v>
      </c>
      <c r="E122">
        <v>60</v>
      </c>
      <c r="F122">
        <v>8.81</v>
      </c>
      <c r="G122">
        <v>528.6</v>
      </c>
    </row>
    <row r="123" spans="1:7">
      <c r="A123" t="s">
        <v>339</v>
      </c>
      <c r="B123" t="s">
        <v>340</v>
      </c>
      <c r="C123" t="s">
        <v>341</v>
      </c>
      <c r="D123" t="s">
        <v>66</v>
      </c>
      <c r="E123">
        <v>11</v>
      </c>
      <c r="F123">
        <v>36.49</v>
      </c>
      <c r="G123">
        <v>401.39</v>
      </c>
    </row>
    <row r="124" spans="1:7">
      <c r="A124" t="s">
        <v>342</v>
      </c>
      <c r="B124" t="s">
        <v>343</v>
      </c>
      <c r="C124" t="s">
        <v>344</v>
      </c>
      <c r="D124" t="s">
        <v>66</v>
      </c>
      <c r="E124">
        <v>4</v>
      </c>
      <c r="F124">
        <v>90.49</v>
      </c>
      <c r="G124">
        <v>361.96</v>
      </c>
    </row>
    <row r="125" spans="1:7">
      <c r="A125" t="s">
        <v>345</v>
      </c>
      <c r="B125" t="s">
        <v>346</v>
      </c>
      <c r="C125" t="s">
        <v>347</v>
      </c>
      <c r="D125" t="s">
        <v>66</v>
      </c>
      <c r="E125">
        <v>1</v>
      </c>
      <c r="F125">
        <v>120.18</v>
      </c>
      <c r="G125">
        <v>120.18</v>
      </c>
    </row>
    <row r="126" spans="1:7">
      <c r="A126" t="s">
        <v>348</v>
      </c>
      <c r="B126" t="s">
        <v>349</v>
      </c>
      <c r="C126" t="s">
        <v>350</v>
      </c>
      <c r="D126" t="s">
        <v>66</v>
      </c>
      <c r="E126">
        <v>2</v>
      </c>
      <c r="F126">
        <v>109.53</v>
      </c>
      <c r="G126">
        <v>219.06</v>
      </c>
    </row>
    <row r="127" spans="1:7">
      <c r="A127" t="s">
        <v>351</v>
      </c>
      <c r="B127" t="s">
        <v>352</v>
      </c>
      <c r="C127" t="s">
        <v>353</v>
      </c>
      <c r="D127" t="s">
        <v>66</v>
      </c>
      <c r="E127">
        <v>4</v>
      </c>
      <c r="F127">
        <v>72.62</v>
      </c>
      <c r="G127">
        <v>290.48</v>
      </c>
    </row>
    <row r="128" spans="1:7">
      <c r="A128" t="s">
        <v>354</v>
      </c>
      <c r="B128" t="s">
        <v>355</v>
      </c>
      <c r="C128" t="s">
        <v>356</v>
      </c>
      <c r="D128" t="s">
        <v>66</v>
      </c>
      <c r="E128">
        <v>1</v>
      </c>
      <c r="F128">
        <v>1165.54</v>
      </c>
      <c r="G128">
        <v>1165.54</v>
      </c>
    </row>
    <row r="129" spans="1:7">
      <c r="A129" t="s">
        <v>357</v>
      </c>
      <c r="B129" t="s">
        <v>358</v>
      </c>
      <c r="C129" t="s">
        <v>359</v>
      </c>
      <c r="D129" t="s">
        <v>66</v>
      </c>
      <c r="E129">
        <v>1</v>
      </c>
      <c r="F129">
        <v>23.16</v>
      </c>
      <c r="G129">
        <v>23.16</v>
      </c>
    </row>
    <row r="130" spans="1:7">
      <c r="A130" t="s">
        <v>360</v>
      </c>
      <c r="B130" t="s">
        <v>361</v>
      </c>
      <c r="C130" t="s">
        <v>362</v>
      </c>
      <c r="D130" t="s">
        <v>66</v>
      </c>
      <c r="E130">
        <v>4</v>
      </c>
      <c r="F130">
        <v>40.43</v>
      </c>
      <c r="G130">
        <v>161.72</v>
      </c>
    </row>
    <row r="131" spans="1:7">
      <c r="A131" t="s">
        <v>363</v>
      </c>
      <c r="B131" t="s">
        <v>364</v>
      </c>
      <c r="C131" t="s">
        <v>365</v>
      </c>
      <c r="D131" t="s">
        <v>66</v>
      </c>
      <c r="E131">
        <v>7</v>
      </c>
      <c r="F131">
        <v>62.84</v>
      </c>
      <c r="G131">
        <v>439.88</v>
      </c>
    </row>
    <row r="132" spans="1:7">
      <c r="A132" t="s">
        <v>366</v>
      </c>
      <c r="B132" t="s">
        <v>367</v>
      </c>
      <c r="C132" t="s">
        <v>368</v>
      </c>
      <c r="D132" t="s">
        <v>369</v>
      </c>
      <c r="E132">
        <v>36.1</v>
      </c>
      <c r="F132">
        <v>10.72</v>
      </c>
      <c r="G132">
        <v>386.99</v>
      </c>
    </row>
    <row r="133" spans="1:7">
      <c r="A133" t="s">
        <v>370</v>
      </c>
      <c r="B133" t="s">
        <v>371</v>
      </c>
      <c r="C133" t="s">
        <v>372</v>
      </c>
      <c r="D133" t="s">
        <v>66</v>
      </c>
      <c r="E133">
        <v>2</v>
      </c>
      <c r="F133">
        <v>35.13</v>
      </c>
      <c r="G133">
        <v>70.26</v>
      </c>
    </row>
    <row r="134" spans="1:7">
      <c r="A134" t="s">
        <v>373</v>
      </c>
      <c r="B134" t="s">
        <v>374</v>
      </c>
      <c r="C134" t="s">
        <v>375</v>
      </c>
      <c r="D134" t="s">
        <v>66</v>
      </c>
      <c r="E134">
        <v>2</v>
      </c>
      <c r="F134">
        <v>27.3</v>
      </c>
      <c r="G134">
        <v>54.6</v>
      </c>
    </row>
    <row r="135" spans="1:7">
      <c r="A135" t="s">
        <v>376</v>
      </c>
      <c r="B135" t="s">
        <v>377</v>
      </c>
      <c r="C135" t="s">
        <v>378</v>
      </c>
      <c r="D135" t="s">
        <v>66</v>
      </c>
      <c r="E135">
        <v>1</v>
      </c>
      <c r="F135">
        <v>19.72</v>
      </c>
      <c r="G135">
        <v>19.72</v>
      </c>
    </row>
    <row r="136" spans="1:7">
      <c r="A136" t="s">
        <v>379</v>
      </c>
      <c r="B136" t="s">
        <v>380</v>
      </c>
      <c r="C136" t="s">
        <v>381</v>
      </c>
      <c r="D136" t="s">
        <v>66</v>
      </c>
      <c r="E136">
        <v>3</v>
      </c>
      <c r="F136">
        <v>7.23</v>
      </c>
      <c r="G136">
        <v>21.69</v>
      </c>
    </row>
    <row r="137" spans="1:7">
      <c r="A137" t="s">
        <v>382</v>
      </c>
      <c r="B137" t="s">
        <v>383</v>
      </c>
      <c r="C137" t="s">
        <v>384</v>
      </c>
      <c r="D137" t="s">
        <v>66</v>
      </c>
      <c r="E137">
        <v>12</v>
      </c>
      <c r="F137">
        <v>7.21</v>
      </c>
      <c r="G137">
        <v>86.52</v>
      </c>
    </row>
    <row r="138" spans="1:7">
      <c r="A138" t="s">
        <v>385</v>
      </c>
      <c r="B138" t="s">
        <v>386</v>
      </c>
      <c r="C138" t="s">
        <v>387</v>
      </c>
      <c r="D138" t="s">
        <v>61</v>
      </c>
      <c r="E138">
        <v>5.94</v>
      </c>
      <c r="F138">
        <v>193.42</v>
      </c>
      <c r="G138">
        <v>1148.91</v>
      </c>
    </row>
    <row r="139" spans="1:7">
      <c r="A139" t="s">
        <v>385</v>
      </c>
      <c r="B139" t="s">
        <v>388</v>
      </c>
      <c r="C139" t="s">
        <v>389</v>
      </c>
      <c r="D139" t="s">
        <v>61</v>
      </c>
      <c r="E139">
        <v>3.81</v>
      </c>
      <c r="F139">
        <v>193.42</v>
      </c>
      <c r="G139">
        <v>736.93</v>
      </c>
    </row>
    <row r="140" spans="1:7">
      <c r="A140" t="s">
        <v>390</v>
      </c>
      <c r="B140" t="s">
        <v>391</v>
      </c>
      <c r="C140" t="s">
        <v>392</v>
      </c>
      <c r="D140" t="s">
        <v>66</v>
      </c>
      <c r="E140">
        <v>1</v>
      </c>
      <c r="F140">
        <v>21.6</v>
      </c>
      <c r="G140">
        <v>21.6</v>
      </c>
    </row>
    <row r="141" spans="1:7">
      <c r="A141" t="s">
        <v>393</v>
      </c>
      <c r="B141" t="s">
        <v>394</v>
      </c>
      <c r="C141" t="s">
        <v>395</v>
      </c>
      <c r="D141" t="s">
        <v>66</v>
      </c>
      <c r="E141">
        <v>1</v>
      </c>
      <c r="F141">
        <v>21.6</v>
      </c>
      <c r="G141">
        <v>21.6</v>
      </c>
    </row>
    <row r="142" spans="1:7">
      <c r="A142" t="s">
        <v>396</v>
      </c>
      <c r="B142" t="s">
        <v>397</v>
      </c>
      <c r="C142" t="s">
        <v>398</v>
      </c>
      <c r="D142" t="s">
        <v>214</v>
      </c>
      <c r="E142">
        <v>0.04</v>
      </c>
      <c r="F142">
        <v>994.52</v>
      </c>
      <c r="G142">
        <v>39.78</v>
      </c>
    </row>
    <row r="143" spans="1:7">
      <c r="A143" t="s">
        <v>399</v>
      </c>
      <c r="B143" t="s">
        <v>400</v>
      </c>
      <c r="C143" t="s">
        <v>401</v>
      </c>
      <c r="D143" t="s">
        <v>66</v>
      </c>
      <c r="E143">
        <v>1</v>
      </c>
      <c r="F143">
        <v>683.28</v>
      </c>
      <c r="G143">
        <v>683.28</v>
      </c>
    </row>
    <row r="144" spans="1:7">
      <c r="A144" t="s">
        <v>402</v>
      </c>
      <c r="B144" t="s">
        <v>403</v>
      </c>
      <c r="C144" t="s">
        <v>404</v>
      </c>
      <c r="D144" t="s">
        <v>66</v>
      </c>
      <c r="E144">
        <v>1</v>
      </c>
      <c r="F144">
        <v>34471.33</v>
      </c>
      <c r="G144">
        <v>34471.33</v>
      </c>
    </row>
    <row r="145" spans="1:6">
      <c r="A145" t="s">
        <v>405</v>
      </c>
      <c r="F145">
        <v>169674.67</v>
      </c>
    </row>
    <row r="146" spans="1:6">
      <c r="A146" t="s">
        <v>406</v>
      </c>
      <c r="F146">
        <v>214197.57</v>
      </c>
    </row>
    <row r="147" spans="2:7">
      <c r="B147">
        <v>1</v>
      </c>
      <c r="C147" t="s">
        <v>10</v>
      </c>
      <c r="G147">
        <v>24100.69</v>
      </c>
    </row>
    <row r="148" spans="2:7">
      <c r="B148">
        <v>2</v>
      </c>
      <c r="C148" t="s">
        <v>12</v>
      </c>
      <c r="G148">
        <v>5586.8</v>
      </c>
    </row>
    <row r="149" spans="2:7">
      <c r="B149">
        <v>3</v>
      </c>
      <c r="C149" t="s">
        <v>14</v>
      </c>
      <c r="G149">
        <v>4388.76</v>
      </c>
    </row>
    <row r="150" spans="2:7">
      <c r="B150">
        <v>4</v>
      </c>
      <c r="C150" t="s">
        <v>16</v>
      </c>
      <c r="G150">
        <v>1108.37</v>
      </c>
    </row>
    <row r="151" spans="2:7">
      <c r="B151">
        <v>5</v>
      </c>
      <c r="C151" t="s">
        <v>18</v>
      </c>
      <c r="G151">
        <v>17737.78</v>
      </c>
    </row>
    <row r="152" spans="2:7">
      <c r="B152">
        <v>6</v>
      </c>
      <c r="C152" t="s">
        <v>20</v>
      </c>
      <c r="G152">
        <v>15118.68</v>
      </c>
    </row>
    <row r="153" spans="2:7">
      <c r="B153">
        <v>7</v>
      </c>
      <c r="C153" t="s">
        <v>407</v>
      </c>
      <c r="G153">
        <v>6914.66</v>
      </c>
    </row>
    <row r="154" spans="2:7">
      <c r="B154">
        <v>8</v>
      </c>
      <c r="C154" t="s">
        <v>408</v>
      </c>
      <c r="G154">
        <v>100.03</v>
      </c>
    </row>
    <row r="155" spans="2:7">
      <c r="B155">
        <v>9</v>
      </c>
      <c r="C155" t="s">
        <v>409</v>
      </c>
      <c r="G155">
        <v>244.47</v>
      </c>
    </row>
    <row r="156" spans="2:7">
      <c r="B156">
        <v>10</v>
      </c>
      <c r="C156" t="s">
        <v>28</v>
      </c>
      <c r="G156">
        <v>7556.01</v>
      </c>
    </row>
    <row r="157" spans="2:7">
      <c r="B157">
        <v>11</v>
      </c>
      <c r="C157" t="s">
        <v>30</v>
      </c>
      <c r="G157">
        <v>1889.04</v>
      </c>
    </row>
    <row r="158" spans="2:7">
      <c r="B158">
        <v>12</v>
      </c>
      <c r="C158" t="s">
        <v>410</v>
      </c>
      <c r="G158">
        <v>36495.93</v>
      </c>
    </row>
    <row r="159" spans="2:7">
      <c r="B159">
        <v>13</v>
      </c>
      <c r="C159" t="s">
        <v>411</v>
      </c>
      <c r="G159">
        <v>2737.24</v>
      </c>
    </row>
    <row r="160" spans="2:7">
      <c r="B160">
        <v>14</v>
      </c>
      <c r="C160" t="s">
        <v>36</v>
      </c>
      <c r="G160">
        <v>1885.84</v>
      </c>
    </row>
    <row r="161" spans="2:7">
      <c r="B161">
        <v>15</v>
      </c>
      <c r="C161" t="s">
        <v>38</v>
      </c>
      <c r="G161">
        <v>7269.69</v>
      </c>
    </row>
    <row r="162" spans="2:7">
      <c r="B162">
        <v>16</v>
      </c>
      <c r="C162" t="s">
        <v>40</v>
      </c>
      <c r="G162">
        <v>1386.07</v>
      </c>
    </row>
    <row r="163" spans="2:7">
      <c r="B163">
        <v>17</v>
      </c>
      <c r="C163" t="s">
        <v>412</v>
      </c>
      <c r="G163">
        <v>35154.61</v>
      </c>
    </row>
    <row r="164" spans="2:7">
      <c r="B164">
        <v>18</v>
      </c>
      <c r="C164" t="s">
        <v>413</v>
      </c>
      <c r="G164">
        <v>62537</v>
      </c>
    </row>
  </sheetData>
  <autoFilter ref="A1:G164">
    <sortState ref="A1:G164">
      <sortCondition ref="A1"/>
    </sortState>
  </autoFilter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7"/>
  <sheetViews>
    <sheetView workbookViewId="0">
      <selection activeCell="A1" sqref="A1:G197"/>
    </sheetView>
  </sheetViews>
  <sheetFormatPr defaultColWidth="9" defaultRowHeight="15" outlineLevelCol="6"/>
  <sheetData>
    <row r="1" ht="33.75" spans="1:7">
      <c r="A1" s="1" t="s">
        <v>52</v>
      </c>
      <c r="B1" s="2" t="s">
        <v>53</v>
      </c>
      <c r="C1" s="3" t="s">
        <v>54</v>
      </c>
      <c r="D1" s="2" t="s">
        <v>55</v>
      </c>
      <c r="E1" s="4" t="s">
        <v>56</v>
      </c>
      <c r="F1" s="4" t="s">
        <v>57</v>
      </c>
      <c r="G1" s="4" t="s">
        <v>58</v>
      </c>
    </row>
    <row r="2" ht="33.75" spans="1:7">
      <c r="A2" s="5"/>
      <c r="B2" s="2">
        <v>1</v>
      </c>
      <c r="C2" s="6" t="s">
        <v>10</v>
      </c>
      <c r="D2" s="7"/>
      <c r="E2" s="8"/>
      <c r="F2" s="8"/>
      <c r="G2" s="9">
        <v>24100.69</v>
      </c>
    </row>
    <row r="3" ht="22.5" spans="1:7">
      <c r="A3" s="10"/>
      <c r="B3" s="11" t="s">
        <v>8</v>
      </c>
      <c r="C3" s="12" t="s">
        <v>414</v>
      </c>
      <c r="D3" s="13"/>
      <c r="E3" s="14"/>
      <c r="F3" s="15"/>
      <c r="G3" s="16"/>
    </row>
    <row r="4" ht="168.75" spans="1:7">
      <c r="A4" s="10" t="s">
        <v>252</v>
      </c>
      <c r="B4" s="13" t="s">
        <v>253</v>
      </c>
      <c r="C4" s="17" t="s">
        <v>254</v>
      </c>
      <c r="D4" s="13" t="s">
        <v>61</v>
      </c>
      <c r="E4" s="14">
        <v>5.18</v>
      </c>
      <c r="F4" s="18">
        <v>300.53</v>
      </c>
      <c r="G4" s="16">
        <v>1556.75</v>
      </c>
    </row>
    <row r="5" ht="33.75" spans="1:7">
      <c r="A5" s="10">
        <v>93212</v>
      </c>
      <c r="B5" s="13" t="s">
        <v>196</v>
      </c>
      <c r="C5" s="17" t="s">
        <v>197</v>
      </c>
      <c r="D5" s="13" t="s">
        <v>61</v>
      </c>
      <c r="E5" s="14">
        <v>15</v>
      </c>
      <c r="F5" s="18">
        <v>560.18</v>
      </c>
      <c r="G5" s="16">
        <v>8402.7</v>
      </c>
    </row>
    <row r="6" ht="22.5" spans="1:7">
      <c r="A6" s="10" t="s">
        <v>294</v>
      </c>
      <c r="B6" s="13" t="s">
        <v>295</v>
      </c>
      <c r="C6" s="17" t="s">
        <v>296</v>
      </c>
      <c r="D6" s="13" t="s">
        <v>61</v>
      </c>
      <c r="E6" s="14">
        <v>12</v>
      </c>
      <c r="F6" s="18">
        <v>569.4</v>
      </c>
      <c r="G6" s="16">
        <v>6832.8</v>
      </c>
    </row>
    <row r="7" ht="22.5" spans="1:7">
      <c r="A7" s="10">
        <v>93210</v>
      </c>
      <c r="B7" s="13" t="s">
        <v>194</v>
      </c>
      <c r="C7" s="17" t="s">
        <v>195</v>
      </c>
      <c r="D7" s="13" t="s">
        <v>61</v>
      </c>
      <c r="E7" s="14">
        <v>15</v>
      </c>
      <c r="F7" s="18">
        <v>343.54</v>
      </c>
      <c r="G7" s="16">
        <v>5153.1</v>
      </c>
    </row>
    <row r="8" ht="33.75" spans="1:7">
      <c r="A8" s="10" t="s">
        <v>297</v>
      </c>
      <c r="B8" s="13" t="s">
        <v>298</v>
      </c>
      <c r="C8" s="17" t="s">
        <v>299</v>
      </c>
      <c r="D8" s="13" t="s">
        <v>66</v>
      </c>
      <c r="E8" s="14">
        <v>1</v>
      </c>
      <c r="F8" s="15">
        <v>179.57</v>
      </c>
      <c r="G8" s="16">
        <v>179.57</v>
      </c>
    </row>
    <row r="9" ht="33.75" spans="1:7">
      <c r="A9" s="10">
        <v>41598</v>
      </c>
      <c r="B9" s="13" t="s">
        <v>77</v>
      </c>
      <c r="C9" s="17" t="s">
        <v>78</v>
      </c>
      <c r="D9" s="13" t="s">
        <v>66</v>
      </c>
      <c r="E9" s="14">
        <v>1</v>
      </c>
      <c r="F9" s="18">
        <v>1208.91</v>
      </c>
      <c r="G9" s="16">
        <v>1208.91</v>
      </c>
    </row>
    <row r="10" spans="1:7">
      <c r="A10" s="10"/>
      <c r="B10" s="13"/>
      <c r="C10" s="17"/>
      <c r="D10" s="13"/>
      <c r="E10" s="14"/>
      <c r="F10" s="18"/>
      <c r="G10" s="16"/>
    </row>
    <row r="11" spans="1:7">
      <c r="A11" s="10"/>
      <c r="B11" s="11" t="s">
        <v>11</v>
      </c>
      <c r="C11" s="19" t="s">
        <v>415</v>
      </c>
      <c r="D11" s="13"/>
      <c r="E11" s="14"/>
      <c r="F11" s="18"/>
      <c r="G11" s="16"/>
    </row>
    <row r="12" ht="33.75" spans="1:7">
      <c r="A12" s="20" t="s">
        <v>230</v>
      </c>
      <c r="B12" s="21" t="s">
        <v>231</v>
      </c>
      <c r="C12" s="22" t="s">
        <v>232</v>
      </c>
      <c r="D12" s="21" t="s">
        <v>61</v>
      </c>
      <c r="E12" s="15">
        <v>226.18</v>
      </c>
      <c r="F12" s="23">
        <v>1.49</v>
      </c>
      <c r="G12" s="24">
        <v>337.01</v>
      </c>
    </row>
    <row r="13" ht="45" spans="1:7">
      <c r="A13" s="10" t="s">
        <v>230</v>
      </c>
      <c r="B13" s="21" t="s">
        <v>233</v>
      </c>
      <c r="C13" s="25" t="s">
        <v>234</v>
      </c>
      <c r="D13" s="13" t="s">
        <v>61</v>
      </c>
      <c r="E13" s="15">
        <v>44.49</v>
      </c>
      <c r="F13" s="23">
        <v>1.49</v>
      </c>
      <c r="G13" s="16">
        <v>66.29</v>
      </c>
    </row>
    <row r="14" spans="1:7">
      <c r="A14" s="10" t="s">
        <v>230</v>
      </c>
      <c r="B14" s="21" t="s">
        <v>235</v>
      </c>
      <c r="C14" s="26" t="s">
        <v>236</v>
      </c>
      <c r="D14" s="13" t="s">
        <v>61</v>
      </c>
      <c r="E14" s="14">
        <v>244</v>
      </c>
      <c r="F14" s="18">
        <v>1.49</v>
      </c>
      <c r="G14" s="16">
        <v>363.56</v>
      </c>
    </row>
    <row r="15" spans="1:7">
      <c r="A15" s="10"/>
      <c r="B15" s="13"/>
      <c r="C15" s="16"/>
      <c r="D15" s="13"/>
      <c r="E15" s="14"/>
      <c r="F15" s="18"/>
      <c r="G15" s="16"/>
    </row>
    <row r="16" ht="33.75" spans="1:7">
      <c r="A16" s="5"/>
      <c r="B16" s="2">
        <v>2</v>
      </c>
      <c r="C16" s="6" t="s">
        <v>12</v>
      </c>
      <c r="D16" s="7"/>
      <c r="E16" s="27"/>
      <c r="F16" s="27"/>
      <c r="G16" s="9">
        <v>5586.8</v>
      </c>
    </row>
    <row r="17" ht="33.75" spans="1:7">
      <c r="A17" s="20">
        <v>85372</v>
      </c>
      <c r="B17" s="21" t="s">
        <v>108</v>
      </c>
      <c r="C17" s="22" t="s">
        <v>109</v>
      </c>
      <c r="D17" s="21" t="s">
        <v>61</v>
      </c>
      <c r="E17" s="15">
        <v>180.05</v>
      </c>
      <c r="F17" s="23">
        <v>2.18</v>
      </c>
      <c r="G17" s="24">
        <v>392.51</v>
      </c>
    </row>
    <row r="18" ht="33.75" spans="1:7">
      <c r="A18" s="20" t="s">
        <v>237</v>
      </c>
      <c r="B18" s="21" t="s">
        <v>238</v>
      </c>
      <c r="C18" s="22" t="s">
        <v>239</v>
      </c>
      <c r="D18" s="13" t="s">
        <v>214</v>
      </c>
      <c r="E18" s="15">
        <v>1.99</v>
      </c>
      <c r="F18" s="23">
        <v>83.37</v>
      </c>
      <c r="G18" s="24">
        <v>165.91</v>
      </c>
    </row>
    <row r="19" ht="67.5" spans="1:7">
      <c r="A19" s="20">
        <v>85333</v>
      </c>
      <c r="B19" s="21" t="s">
        <v>100</v>
      </c>
      <c r="C19" s="22" t="s">
        <v>101</v>
      </c>
      <c r="D19" s="21" t="s">
        <v>66</v>
      </c>
      <c r="E19" s="15">
        <v>7</v>
      </c>
      <c r="F19" s="23">
        <v>17.87</v>
      </c>
      <c r="G19" s="24">
        <v>125.09</v>
      </c>
    </row>
    <row r="20" ht="45" spans="1:7">
      <c r="A20" s="20">
        <v>85333</v>
      </c>
      <c r="B20" s="21" t="s">
        <v>102</v>
      </c>
      <c r="C20" s="22" t="s">
        <v>103</v>
      </c>
      <c r="D20" s="21" t="s">
        <v>66</v>
      </c>
      <c r="E20" s="15">
        <v>7</v>
      </c>
      <c r="F20" s="23">
        <v>17.87</v>
      </c>
      <c r="G20" s="24">
        <v>125.09</v>
      </c>
    </row>
    <row r="21" ht="45" spans="1:7">
      <c r="A21" s="20">
        <v>85333</v>
      </c>
      <c r="B21" s="21" t="s">
        <v>104</v>
      </c>
      <c r="C21" s="22" t="s">
        <v>105</v>
      </c>
      <c r="D21" s="21" t="s">
        <v>66</v>
      </c>
      <c r="E21" s="15">
        <v>2</v>
      </c>
      <c r="F21" s="23">
        <v>17.87</v>
      </c>
      <c r="G21" s="24">
        <v>35.74</v>
      </c>
    </row>
    <row r="22" ht="33.75" spans="1:7">
      <c r="A22" s="10">
        <v>85407</v>
      </c>
      <c r="B22" s="21" t="s">
        <v>110</v>
      </c>
      <c r="C22" s="25" t="s">
        <v>111</v>
      </c>
      <c r="D22" s="13" t="s">
        <v>81</v>
      </c>
      <c r="E22" s="15">
        <v>327.6</v>
      </c>
      <c r="F22" s="23">
        <v>9.91</v>
      </c>
      <c r="G22" s="16">
        <v>3246.52</v>
      </c>
    </row>
    <row r="23" ht="56.25" spans="1:7">
      <c r="A23" s="10">
        <v>85416</v>
      </c>
      <c r="B23" s="21" t="s">
        <v>112</v>
      </c>
      <c r="C23" s="25" t="s">
        <v>113</v>
      </c>
      <c r="D23" s="13" t="s">
        <v>66</v>
      </c>
      <c r="E23" s="15">
        <v>78</v>
      </c>
      <c r="F23" s="23">
        <v>13.54</v>
      </c>
      <c r="G23" s="16">
        <v>1056.12</v>
      </c>
    </row>
    <row r="24" ht="33.75" spans="1:7">
      <c r="A24" s="20">
        <v>85334</v>
      </c>
      <c r="B24" s="21" t="s">
        <v>106</v>
      </c>
      <c r="C24" s="22" t="s">
        <v>107</v>
      </c>
      <c r="D24" s="21" t="s">
        <v>61</v>
      </c>
      <c r="E24" s="15">
        <v>2.295</v>
      </c>
      <c r="F24" s="23">
        <v>14.55</v>
      </c>
      <c r="G24" s="24">
        <v>33.39</v>
      </c>
    </row>
    <row r="25" ht="33.75" spans="1:7">
      <c r="A25" s="20" t="s">
        <v>300</v>
      </c>
      <c r="B25" s="21" t="s">
        <v>301</v>
      </c>
      <c r="C25" s="22" t="s">
        <v>302</v>
      </c>
      <c r="D25" s="21" t="s">
        <v>66</v>
      </c>
      <c r="E25" s="15">
        <v>2</v>
      </c>
      <c r="F25" s="14">
        <v>61.05</v>
      </c>
      <c r="G25" s="24">
        <v>122.1</v>
      </c>
    </row>
    <row r="26" ht="45" spans="1:7">
      <c r="A26" s="20" t="s">
        <v>303</v>
      </c>
      <c r="B26" s="21" t="s">
        <v>304</v>
      </c>
      <c r="C26" s="22" t="s">
        <v>305</v>
      </c>
      <c r="D26" s="21" t="s">
        <v>66</v>
      </c>
      <c r="E26" s="15">
        <v>1</v>
      </c>
      <c r="F26" s="14">
        <v>284.33</v>
      </c>
      <c r="G26" s="24">
        <v>284.33</v>
      </c>
    </row>
    <row r="27" spans="1:7">
      <c r="A27" s="20"/>
      <c r="B27" s="21"/>
      <c r="C27" s="22"/>
      <c r="D27" s="21"/>
      <c r="E27" s="28"/>
      <c r="F27" s="23"/>
      <c r="G27" s="24"/>
    </row>
    <row r="28" ht="33.75" spans="1:7">
      <c r="A28" s="5"/>
      <c r="B28" s="2">
        <v>3</v>
      </c>
      <c r="C28" s="6" t="s">
        <v>14</v>
      </c>
      <c r="D28" s="7"/>
      <c r="E28" s="27"/>
      <c r="F28" s="27"/>
      <c r="G28" s="9">
        <v>4388.76</v>
      </c>
    </row>
    <row r="29" ht="191.25" spans="1:7">
      <c r="A29" s="20">
        <v>89168</v>
      </c>
      <c r="B29" s="21" t="s">
        <v>126</v>
      </c>
      <c r="C29" s="29" t="s">
        <v>127</v>
      </c>
      <c r="D29" s="21" t="s">
        <v>61</v>
      </c>
      <c r="E29" s="15">
        <v>6.75</v>
      </c>
      <c r="F29" s="18">
        <v>63.19</v>
      </c>
      <c r="G29" s="30">
        <v>426.5325</v>
      </c>
    </row>
    <row r="30" ht="33.75" spans="1:7">
      <c r="A30" s="20">
        <v>79627</v>
      </c>
      <c r="B30" s="21" t="s">
        <v>82</v>
      </c>
      <c r="C30" s="29" t="s">
        <v>83</v>
      </c>
      <c r="D30" s="21" t="s">
        <v>61</v>
      </c>
      <c r="E30" s="15">
        <v>6.66</v>
      </c>
      <c r="F30" s="18">
        <v>594.93</v>
      </c>
      <c r="G30" s="30">
        <v>3962.23</v>
      </c>
    </row>
    <row r="31" spans="1:7">
      <c r="A31" s="20"/>
      <c r="B31" s="21"/>
      <c r="C31" s="29"/>
      <c r="D31" s="21"/>
      <c r="E31" s="28"/>
      <c r="F31" s="23"/>
      <c r="G31" s="24"/>
    </row>
    <row r="32" ht="22.5" spans="1:7">
      <c r="A32" s="5"/>
      <c r="B32" s="2">
        <v>4</v>
      </c>
      <c r="C32" s="6" t="s">
        <v>16</v>
      </c>
      <c r="D32" s="7"/>
      <c r="E32" s="27"/>
      <c r="F32" s="27"/>
      <c r="G32" s="9">
        <v>1108.37</v>
      </c>
    </row>
    <row r="33" ht="112.5" spans="1:7">
      <c r="A33" s="20">
        <v>87879</v>
      </c>
      <c r="B33" s="21" t="s">
        <v>118</v>
      </c>
      <c r="C33" s="29" t="s">
        <v>119</v>
      </c>
      <c r="D33" s="21" t="s">
        <v>61</v>
      </c>
      <c r="E33" s="15">
        <v>13.5</v>
      </c>
      <c r="F33" s="18">
        <v>3.25</v>
      </c>
      <c r="G33" s="24">
        <v>43.88</v>
      </c>
    </row>
    <row r="34" ht="202.5" spans="1:7">
      <c r="A34" s="20">
        <v>87529</v>
      </c>
      <c r="B34" s="21" t="s">
        <v>116</v>
      </c>
      <c r="C34" s="29" t="s">
        <v>117</v>
      </c>
      <c r="D34" s="21" t="s">
        <v>61</v>
      </c>
      <c r="E34" s="15">
        <v>13.5</v>
      </c>
      <c r="F34" s="18">
        <v>26.69</v>
      </c>
      <c r="G34" s="24">
        <v>360.32</v>
      </c>
    </row>
    <row r="35" ht="78.75" spans="1:7">
      <c r="A35" s="20">
        <v>93392</v>
      </c>
      <c r="B35" s="21" t="s">
        <v>198</v>
      </c>
      <c r="C35" s="29" t="s">
        <v>199</v>
      </c>
      <c r="D35" s="21" t="s">
        <v>61</v>
      </c>
      <c r="E35" s="15">
        <v>8.1</v>
      </c>
      <c r="F35" s="18">
        <v>34.11</v>
      </c>
      <c r="G35" s="24">
        <v>276.29</v>
      </c>
    </row>
    <row r="36" ht="135" spans="1:7">
      <c r="A36" s="20" t="s">
        <v>264</v>
      </c>
      <c r="B36" s="21" t="s">
        <v>265</v>
      </c>
      <c r="C36" s="29" t="s">
        <v>266</v>
      </c>
      <c r="D36" s="21" t="s">
        <v>61</v>
      </c>
      <c r="E36" s="15">
        <v>10.74</v>
      </c>
      <c r="F36" s="18">
        <v>39.84</v>
      </c>
      <c r="G36" s="24">
        <v>427.88</v>
      </c>
    </row>
    <row r="37" spans="1:7">
      <c r="A37" s="20"/>
      <c r="B37" s="21"/>
      <c r="C37" s="29"/>
      <c r="D37" s="21"/>
      <c r="E37" s="28"/>
      <c r="F37" s="18"/>
      <c r="G37" s="24"/>
    </row>
    <row r="38" spans="1:7">
      <c r="A38" s="5"/>
      <c r="B38" s="2">
        <v>5</v>
      </c>
      <c r="C38" s="6" t="s">
        <v>18</v>
      </c>
      <c r="D38" s="7"/>
      <c r="E38" s="27"/>
      <c r="F38" s="27"/>
      <c r="G38" s="9">
        <v>17737.78</v>
      </c>
    </row>
    <row r="39" ht="56.25" spans="1:7">
      <c r="A39" s="10"/>
      <c r="B39" s="31" t="s">
        <v>8</v>
      </c>
      <c r="C39" s="32" t="s">
        <v>416</v>
      </c>
      <c r="D39" s="21"/>
      <c r="E39" s="28"/>
      <c r="F39" s="18"/>
      <c r="G39" s="24"/>
    </row>
    <row r="40" ht="45" spans="1:7">
      <c r="A40" s="10" t="s">
        <v>306</v>
      </c>
      <c r="B40" s="21" t="s">
        <v>307</v>
      </c>
      <c r="C40" s="29" t="s">
        <v>308</v>
      </c>
      <c r="D40" s="21" t="s">
        <v>61</v>
      </c>
      <c r="E40" s="15">
        <v>509.426</v>
      </c>
      <c r="F40" s="15">
        <v>2.8</v>
      </c>
      <c r="G40" s="24">
        <v>1426.39</v>
      </c>
    </row>
    <row r="41" ht="67.5" spans="1:7">
      <c r="A41" s="10" t="s">
        <v>267</v>
      </c>
      <c r="B41" s="21" t="s">
        <v>268</v>
      </c>
      <c r="C41" s="29" t="s">
        <v>269</v>
      </c>
      <c r="D41" s="21" t="s">
        <v>61</v>
      </c>
      <c r="E41" s="15">
        <v>516.176</v>
      </c>
      <c r="F41" s="18">
        <v>1.66</v>
      </c>
      <c r="G41" s="24">
        <v>856.85</v>
      </c>
    </row>
    <row r="42" ht="78.75" spans="1:7">
      <c r="A42" s="10">
        <v>88497</v>
      </c>
      <c r="B42" s="21" t="s">
        <v>124</v>
      </c>
      <c r="C42" s="29" t="s">
        <v>125</v>
      </c>
      <c r="D42" s="21" t="s">
        <v>61</v>
      </c>
      <c r="E42" s="15">
        <v>516.176</v>
      </c>
      <c r="F42" s="18">
        <v>10.32</v>
      </c>
      <c r="G42" s="24">
        <v>5326.94</v>
      </c>
    </row>
    <row r="43" ht="146.25" spans="1:7">
      <c r="A43" s="10" t="s">
        <v>270</v>
      </c>
      <c r="B43" s="21" t="s">
        <v>271</v>
      </c>
      <c r="C43" s="29" t="s">
        <v>272</v>
      </c>
      <c r="D43" s="21" t="s">
        <v>61</v>
      </c>
      <c r="E43" s="15">
        <v>516.176</v>
      </c>
      <c r="F43" s="18">
        <v>9.68</v>
      </c>
      <c r="G43" s="24">
        <v>4996.58</v>
      </c>
    </row>
    <row r="44" ht="112.5" spans="1:7">
      <c r="A44" s="20">
        <v>88489</v>
      </c>
      <c r="B44" s="21" t="s">
        <v>120</v>
      </c>
      <c r="C44" s="29" t="s">
        <v>121</v>
      </c>
      <c r="D44" s="21" t="s">
        <v>61</v>
      </c>
      <c r="E44" s="15">
        <v>226.18</v>
      </c>
      <c r="F44" s="18">
        <v>9.68</v>
      </c>
      <c r="G44" s="24">
        <v>2189.42</v>
      </c>
    </row>
    <row r="45" ht="146.25" spans="1:7">
      <c r="A45" s="20" t="s">
        <v>249</v>
      </c>
      <c r="B45" s="21" t="s">
        <v>250</v>
      </c>
      <c r="C45" s="29" t="s">
        <v>251</v>
      </c>
      <c r="D45" s="21" t="s">
        <v>61</v>
      </c>
      <c r="E45" s="15">
        <v>44.49</v>
      </c>
      <c r="F45" s="18">
        <v>12.41</v>
      </c>
      <c r="G45" s="24">
        <v>552.12</v>
      </c>
    </row>
    <row r="46" ht="67.5" spans="1:7">
      <c r="A46" s="20" t="s">
        <v>224</v>
      </c>
      <c r="B46" s="21" t="s">
        <v>225</v>
      </c>
      <c r="C46" s="29" t="s">
        <v>226</v>
      </c>
      <c r="D46" s="21" t="s">
        <v>61</v>
      </c>
      <c r="E46" s="15">
        <v>1.96</v>
      </c>
      <c r="F46" s="18">
        <v>14.06</v>
      </c>
      <c r="G46" s="24">
        <v>27.56</v>
      </c>
    </row>
    <row r="47" ht="112.5" spans="1:7">
      <c r="A47" s="20">
        <v>88489</v>
      </c>
      <c r="B47" s="21" t="s">
        <v>122</v>
      </c>
      <c r="C47" s="29" t="s">
        <v>123</v>
      </c>
      <c r="D47" s="21" t="s">
        <v>61</v>
      </c>
      <c r="E47" s="15">
        <v>244</v>
      </c>
      <c r="F47" s="18">
        <v>9.68</v>
      </c>
      <c r="G47" s="24">
        <v>2361.92</v>
      </c>
    </row>
    <row r="48" spans="1:7">
      <c r="A48" s="33"/>
      <c r="B48" s="31"/>
      <c r="C48" s="29"/>
      <c r="D48" s="21"/>
      <c r="E48" s="28"/>
      <c r="F48" s="18"/>
      <c r="G48" s="24"/>
    </row>
    <row r="49" spans="1:7">
      <c r="A49" s="5"/>
      <c r="B49" s="2">
        <v>6</v>
      </c>
      <c r="C49" s="6" t="s">
        <v>20</v>
      </c>
      <c r="D49" s="7"/>
      <c r="E49" s="27"/>
      <c r="F49" s="27"/>
      <c r="G49" s="9">
        <v>15118.68</v>
      </c>
    </row>
    <row r="50" ht="191.25" spans="1:7">
      <c r="A50" s="10" t="s">
        <v>309</v>
      </c>
      <c r="B50" s="13" t="s">
        <v>310</v>
      </c>
      <c r="C50" s="17" t="s">
        <v>311</v>
      </c>
      <c r="D50" s="13" t="s">
        <v>61</v>
      </c>
      <c r="E50" s="15">
        <v>180.07</v>
      </c>
      <c r="F50" s="14">
        <v>83.96</v>
      </c>
      <c r="G50" s="16">
        <v>15118.68</v>
      </c>
    </row>
    <row r="51" spans="1:7">
      <c r="A51" s="20"/>
      <c r="B51" s="21"/>
      <c r="C51" s="29"/>
      <c r="D51" s="21"/>
      <c r="E51" s="28"/>
      <c r="F51" s="34"/>
      <c r="G51" s="24"/>
    </row>
    <row r="52" ht="78.75" spans="1:7">
      <c r="A52" s="5"/>
      <c r="B52" s="2">
        <v>7</v>
      </c>
      <c r="C52" s="6" t="s">
        <v>407</v>
      </c>
      <c r="D52" s="7"/>
      <c r="E52" s="27"/>
      <c r="F52" s="27"/>
      <c r="G52" s="9">
        <v>6914.66</v>
      </c>
    </row>
    <row r="53" spans="1:7">
      <c r="A53" s="20"/>
      <c r="B53" s="31" t="s">
        <v>8</v>
      </c>
      <c r="C53" s="32" t="s">
        <v>417</v>
      </c>
      <c r="D53" s="21"/>
      <c r="E53" s="28"/>
      <c r="F53" s="34"/>
      <c r="G53" s="24"/>
    </row>
    <row r="54" ht="157.5" spans="1:7">
      <c r="A54" s="20">
        <v>91315</v>
      </c>
      <c r="B54" s="21" t="s">
        <v>141</v>
      </c>
      <c r="C54" s="25" t="s">
        <v>142</v>
      </c>
      <c r="D54" s="21" t="s">
        <v>66</v>
      </c>
      <c r="E54" s="15">
        <v>1</v>
      </c>
      <c r="F54" s="34">
        <v>634.32</v>
      </c>
      <c r="G54" s="24">
        <v>634.32</v>
      </c>
    </row>
    <row r="55" ht="90" spans="1:7">
      <c r="A55" s="10" t="s">
        <v>288</v>
      </c>
      <c r="B55" s="21" t="s">
        <v>289</v>
      </c>
      <c r="C55" s="25" t="s">
        <v>290</v>
      </c>
      <c r="D55" s="21" t="s">
        <v>81</v>
      </c>
      <c r="E55" s="15">
        <v>0.9</v>
      </c>
      <c r="F55" s="34">
        <v>38.13</v>
      </c>
      <c r="G55" s="24">
        <v>34.32</v>
      </c>
    </row>
    <row r="56" ht="56.25" spans="1:7">
      <c r="A56" s="10" t="s">
        <v>312</v>
      </c>
      <c r="B56" s="13" t="s">
        <v>313</v>
      </c>
      <c r="C56" s="25" t="s">
        <v>314</v>
      </c>
      <c r="D56" s="13" t="s">
        <v>66</v>
      </c>
      <c r="E56" s="15">
        <v>1</v>
      </c>
      <c r="F56" s="14">
        <v>3105.89</v>
      </c>
      <c r="G56" s="16">
        <v>3105.89</v>
      </c>
    </row>
    <row r="57" ht="67.5" spans="1:7">
      <c r="A57" s="10" t="s">
        <v>276</v>
      </c>
      <c r="B57" s="21" t="s">
        <v>277</v>
      </c>
      <c r="C57" s="25" t="s">
        <v>278</v>
      </c>
      <c r="D57" s="21" t="s">
        <v>61</v>
      </c>
      <c r="E57" s="15">
        <v>3.24</v>
      </c>
      <c r="F57" s="34">
        <v>794.94</v>
      </c>
      <c r="G57" s="24">
        <v>2575.61</v>
      </c>
    </row>
    <row r="58" spans="1:7">
      <c r="A58" s="10"/>
      <c r="B58" s="21"/>
      <c r="C58" s="25"/>
      <c r="D58" s="21"/>
      <c r="E58" s="28"/>
      <c r="F58" s="34"/>
      <c r="G58" s="24"/>
    </row>
    <row r="59" spans="1:7">
      <c r="A59" s="20"/>
      <c r="B59" s="31" t="s">
        <v>11</v>
      </c>
      <c r="C59" s="32" t="s">
        <v>418</v>
      </c>
      <c r="D59" s="21"/>
      <c r="E59" s="28"/>
      <c r="F59" s="34"/>
      <c r="G59" s="24"/>
    </row>
    <row r="60" ht="78.75" spans="1:7">
      <c r="A60" s="20">
        <v>84845</v>
      </c>
      <c r="B60" s="21" t="s">
        <v>92</v>
      </c>
      <c r="C60" s="29" t="s">
        <v>93</v>
      </c>
      <c r="D60" s="21" t="s">
        <v>61</v>
      </c>
      <c r="E60" s="15">
        <v>1.26</v>
      </c>
      <c r="F60" s="34">
        <v>257.14</v>
      </c>
      <c r="G60" s="24">
        <v>324</v>
      </c>
    </row>
    <row r="61" ht="78.75" spans="1:7">
      <c r="A61" s="20">
        <v>84845</v>
      </c>
      <c r="B61" s="21" t="s">
        <v>94</v>
      </c>
      <c r="C61" s="29" t="s">
        <v>95</v>
      </c>
      <c r="D61" s="21" t="s">
        <v>61</v>
      </c>
      <c r="E61" s="15">
        <v>0.7</v>
      </c>
      <c r="F61" s="34">
        <v>257.14</v>
      </c>
      <c r="G61" s="24">
        <v>180</v>
      </c>
    </row>
    <row r="62" ht="101.25" spans="1:7">
      <c r="A62" s="10" t="s">
        <v>285</v>
      </c>
      <c r="B62" s="21" t="s">
        <v>286</v>
      </c>
      <c r="C62" s="17" t="s">
        <v>287</v>
      </c>
      <c r="D62" s="13" t="s">
        <v>81</v>
      </c>
      <c r="E62" s="15">
        <v>0.775</v>
      </c>
      <c r="F62" s="34">
        <v>39.85</v>
      </c>
      <c r="G62" s="24">
        <v>30.88</v>
      </c>
    </row>
    <row r="63" ht="101.25" spans="1:7">
      <c r="A63" s="10" t="s">
        <v>291</v>
      </c>
      <c r="B63" s="21" t="s">
        <v>292</v>
      </c>
      <c r="C63" s="17" t="s">
        <v>293</v>
      </c>
      <c r="D63" s="13" t="s">
        <v>81</v>
      </c>
      <c r="E63" s="15">
        <v>0.775</v>
      </c>
      <c r="F63" s="34">
        <v>38.25</v>
      </c>
      <c r="G63" s="24">
        <v>29.64</v>
      </c>
    </row>
    <row r="64" spans="1:7">
      <c r="A64" s="10"/>
      <c r="B64" s="13"/>
      <c r="C64" s="25"/>
      <c r="D64" s="13"/>
      <c r="E64" s="15"/>
      <c r="F64" s="34"/>
      <c r="G64" s="16"/>
    </row>
    <row r="65" ht="22.5" spans="1:7">
      <c r="A65" s="5"/>
      <c r="B65" s="2">
        <v>8</v>
      </c>
      <c r="C65" s="6" t="s">
        <v>408</v>
      </c>
      <c r="D65" s="7"/>
      <c r="E65" s="27"/>
      <c r="F65" s="27"/>
      <c r="G65" s="9">
        <v>100.03</v>
      </c>
    </row>
    <row r="66" ht="56.25" spans="1:7">
      <c r="A66" s="10" t="s">
        <v>273</v>
      </c>
      <c r="B66" s="13" t="s">
        <v>274</v>
      </c>
      <c r="C66" s="25" t="s">
        <v>275</v>
      </c>
      <c r="D66" s="13" t="s">
        <v>81</v>
      </c>
      <c r="E66" s="15">
        <v>4.33</v>
      </c>
      <c r="F66" s="23">
        <v>16.38</v>
      </c>
      <c r="G66" s="16">
        <v>70.93</v>
      </c>
    </row>
    <row r="67" ht="33.75" spans="1:7">
      <c r="A67" s="10" t="s">
        <v>315</v>
      </c>
      <c r="B67" s="13" t="s">
        <v>316</v>
      </c>
      <c r="C67" s="17" t="s">
        <v>317</v>
      </c>
      <c r="D67" s="13" t="s">
        <v>66</v>
      </c>
      <c r="E67" s="15">
        <v>1</v>
      </c>
      <c r="F67" s="18">
        <v>29.1</v>
      </c>
      <c r="G67" s="16">
        <v>29.1</v>
      </c>
    </row>
    <row r="68" spans="1:7">
      <c r="A68" s="20"/>
      <c r="B68" s="21"/>
      <c r="C68" s="29"/>
      <c r="D68" s="21"/>
      <c r="E68" s="28"/>
      <c r="F68" s="23"/>
      <c r="G68" s="24"/>
    </row>
    <row r="69" spans="1:7">
      <c r="A69" s="5"/>
      <c r="B69" s="2">
        <v>9</v>
      </c>
      <c r="C69" s="6" t="s">
        <v>409</v>
      </c>
      <c r="D69" s="7"/>
      <c r="E69" s="27"/>
      <c r="F69" s="27"/>
      <c r="G69" s="9">
        <v>244.47</v>
      </c>
    </row>
    <row r="70" spans="1:7">
      <c r="A70" s="10"/>
      <c r="B70" s="11" t="s">
        <v>8</v>
      </c>
      <c r="C70" s="12" t="s">
        <v>419</v>
      </c>
      <c r="D70" s="13"/>
      <c r="E70" s="15"/>
      <c r="F70" s="23"/>
      <c r="G70" s="16"/>
    </row>
    <row r="71" ht="78.75" spans="1:7">
      <c r="A71" s="10" t="s">
        <v>279</v>
      </c>
      <c r="B71" s="13" t="s">
        <v>280</v>
      </c>
      <c r="C71" s="25" t="s">
        <v>281</v>
      </c>
      <c r="D71" s="13" t="s">
        <v>81</v>
      </c>
      <c r="E71" s="15">
        <v>1.87</v>
      </c>
      <c r="F71" s="23">
        <v>42.48</v>
      </c>
      <c r="G71" s="16">
        <v>79.44</v>
      </c>
    </row>
    <row r="72" ht="78.75" spans="1:7">
      <c r="A72" s="10" t="s">
        <v>282</v>
      </c>
      <c r="B72" s="13" t="s">
        <v>283</v>
      </c>
      <c r="C72" s="25" t="s">
        <v>284</v>
      </c>
      <c r="D72" s="13" t="s">
        <v>81</v>
      </c>
      <c r="E72" s="15">
        <v>3.3</v>
      </c>
      <c r="F72" s="23">
        <v>44.49</v>
      </c>
      <c r="G72" s="16">
        <v>146.82</v>
      </c>
    </row>
    <row r="73" spans="1:7">
      <c r="A73" s="10"/>
      <c r="B73" s="13"/>
      <c r="C73" s="17"/>
      <c r="D73" s="13"/>
      <c r="E73" s="15"/>
      <c r="F73" s="23"/>
      <c r="G73" s="16"/>
    </row>
    <row r="74" ht="112.5" spans="1:7">
      <c r="A74" s="10"/>
      <c r="B74" s="11" t="s">
        <v>11</v>
      </c>
      <c r="C74" s="35" t="s">
        <v>420</v>
      </c>
      <c r="D74" s="13"/>
      <c r="E74" s="15"/>
      <c r="F74" s="23"/>
      <c r="G74" s="16"/>
    </row>
    <row r="75" ht="45" spans="1:7">
      <c r="A75" s="10">
        <v>89707</v>
      </c>
      <c r="B75" s="13" t="s">
        <v>130</v>
      </c>
      <c r="C75" s="25" t="s">
        <v>131</v>
      </c>
      <c r="D75" s="13" t="s">
        <v>66</v>
      </c>
      <c r="E75" s="15">
        <v>1</v>
      </c>
      <c r="F75" s="23">
        <v>18.21</v>
      </c>
      <c r="G75" s="16">
        <v>18.21</v>
      </c>
    </row>
    <row r="76" spans="1:7">
      <c r="A76" s="20"/>
      <c r="B76" s="21"/>
      <c r="C76" s="29"/>
      <c r="D76" s="21"/>
      <c r="E76" s="28"/>
      <c r="F76" s="23"/>
      <c r="G76" s="24"/>
    </row>
    <row r="77" ht="22.5" spans="1:7">
      <c r="A77" s="5"/>
      <c r="B77" s="2">
        <v>10</v>
      </c>
      <c r="C77" s="6" t="s">
        <v>28</v>
      </c>
      <c r="D77" s="7"/>
      <c r="E77" s="27"/>
      <c r="F77" s="27"/>
      <c r="G77" s="9">
        <v>7556.01</v>
      </c>
    </row>
    <row r="78" ht="67.5" spans="1:7">
      <c r="A78" s="36" t="s">
        <v>261</v>
      </c>
      <c r="B78" s="21" t="s">
        <v>262</v>
      </c>
      <c r="C78" s="29" t="s">
        <v>263</v>
      </c>
      <c r="D78" s="21" t="s">
        <v>66</v>
      </c>
      <c r="E78" s="15">
        <v>6</v>
      </c>
      <c r="F78" s="23">
        <v>309.04</v>
      </c>
      <c r="G78" s="24">
        <v>1854.24</v>
      </c>
    </row>
    <row r="79" spans="1:7">
      <c r="A79" s="10" t="s">
        <v>255</v>
      </c>
      <c r="B79" s="21" t="s">
        <v>256</v>
      </c>
      <c r="C79" s="29" t="s">
        <v>257</v>
      </c>
      <c r="D79" s="21" t="s">
        <v>66</v>
      </c>
      <c r="E79" s="15">
        <v>2</v>
      </c>
      <c r="F79" s="23">
        <v>390.39</v>
      </c>
      <c r="G79" s="24">
        <v>780.78</v>
      </c>
    </row>
    <row r="80" ht="33.75" spans="1:7">
      <c r="A80" s="20">
        <v>86941</v>
      </c>
      <c r="B80" s="21" t="s">
        <v>114</v>
      </c>
      <c r="C80" s="29" t="s">
        <v>115</v>
      </c>
      <c r="D80" s="21" t="s">
        <v>66</v>
      </c>
      <c r="E80" s="15">
        <v>6</v>
      </c>
      <c r="F80" s="23">
        <v>446.73</v>
      </c>
      <c r="G80" s="24">
        <v>2680.38</v>
      </c>
    </row>
    <row r="81" ht="382.5" spans="1:7">
      <c r="A81" s="20" t="s">
        <v>318</v>
      </c>
      <c r="B81" s="21" t="s">
        <v>319</v>
      </c>
      <c r="C81" s="29" t="s">
        <v>320</v>
      </c>
      <c r="D81" s="21" t="s">
        <v>66</v>
      </c>
      <c r="E81" s="15">
        <v>1</v>
      </c>
      <c r="F81" s="34">
        <v>813.65</v>
      </c>
      <c r="G81" s="24">
        <v>813.65</v>
      </c>
    </row>
    <row r="82" ht="225" spans="1:7">
      <c r="A82" s="20" t="s">
        <v>321</v>
      </c>
      <c r="B82" s="21" t="s">
        <v>322</v>
      </c>
      <c r="C82" s="29" t="s">
        <v>323</v>
      </c>
      <c r="D82" s="21" t="s">
        <v>66</v>
      </c>
      <c r="E82" s="15">
        <v>1</v>
      </c>
      <c r="F82" s="34">
        <v>747.85</v>
      </c>
      <c r="G82" s="24">
        <v>747.85</v>
      </c>
    </row>
    <row r="83" ht="90" spans="1:7">
      <c r="A83" s="20">
        <v>95544</v>
      </c>
      <c r="B83" s="21" t="s">
        <v>217</v>
      </c>
      <c r="C83" s="25" t="s">
        <v>218</v>
      </c>
      <c r="D83" s="21" t="s">
        <v>66</v>
      </c>
      <c r="E83" s="15">
        <v>13</v>
      </c>
      <c r="F83" s="23">
        <v>22.12</v>
      </c>
      <c r="G83" s="24">
        <v>287.56</v>
      </c>
    </row>
    <row r="84" ht="202.5" spans="1:7">
      <c r="A84" s="20">
        <v>11758</v>
      </c>
      <c r="B84" s="21" t="s">
        <v>69</v>
      </c>
      <c r="C84" s="25" t="s">
        <v>70</v>
      </c>
      <c r="D84" s="21" t="s">
        <v>66</v>
      </c>
      <c r="E84" s="15">
        <v>6</v>
      </c>
      <c r="F84" s="23">
        <v>34.89</v>
      </c>
      <c r="G84" s="24">
        <v>209.34</v>
      </c>
    </row>
    <row r="85" ht="101.25" spans="1:7">
      <c r="A85" s="20">
        <v>85005</v>
      </c>
      <c r="B85" s="21" t="s">
        <v>96</v>
      </c>
      <c r="C85" s="25" t="s">
        <v>97</v>
      </c>
      <c r="D85" s="21" t="s">
        <v>61</v>
      </c>
      <c r="E85" s="15">
        <v>0.75</v>
      </c>
      <c r="F85" s="23">
        <v>242.94</v>
      </c>
      <c r="G85" s="24">
        <v>182.21</v>
      </c>
    </row>
    <row r="86" spans="1:7">
      <c r="A86" s="20"/>
      <c r="B86" s="21"/>
      <c r="C86" s="25"/>
      <c r="D86" s="21"/>
      <c r="E86" s="28"/>
      <c r="F86" s="23"/>
      <c r="G86" s="24"/>
    </row>
    <row r="87" spans="1:7">
      <c r="A87" s="5"/>
      <c r="B87" s="2">
        <v>11</v>
      </c>
      <c r="C87" s="6" t="s">
        <v>30</v>
      </c>
      <c r="D87" s="7"/>
      <c r="E87" s="27"/>
      <c r="F87" s="27"/>
      <c r="G87" s="9">
        <v>1889.04</v>
      </c>
    </row>
    <row r="88" ht="90" spans="1:7">
      <c r="A88" s="10">
        <v>37539</v>
      </c>
      <c r="B88" s="21" t="s">
        <v>71</v>
      </c>
      <c r="C88" s="25" t="s">
        <v>72</v>
      </c>
      <c r="D88" s="21" t="s">
        <v>66</v>
      </c>
      <c r="E88" s="15">
        <v>15</v>
      </c>
      <c r="F88" s="18">
        <v>20</v>
      </c>
      <c r="G88" s="24">
        <v>300</v>
      </c>
    </row>
    <row r="89" ht="90" spans="1:7">
      <c r="A89" s="10">
        <v>37539</v>
      </c>
      <c r="B89" s="21" t="s">
        <v>73</v>
      </c>
      <c r="C89" s="25" t="s">
        <v>74</v>
      </c>
      <c r="D89" s="21" t="s">
        <v>66</v>
      </c>
      <c r="E89" s="15">
        <v>4</v>
      </c>
      <c r="F89" s="18">
        <v>20</v>
      </c>
      <c r="G89" s="24">
        <v>80</v>
      </c>
    </row>
    <row r="90" ht="90" spans="1:7">
      <c r="A90" s="10">
        <v>37539</v>
      </c>
      <c r="B90" s="21" t="s">
        <v>75</v>
      </c>
      <c r="C90" s="25" t="s">
        <v>76</v>
      </c>
      <c r="D90" s="21" t="s">
        <v>66</v>
      </c>
      <c r="E90" s="15">
        <v>5</v>
      </c>
      <c r="F90" s="18">
        <v>20</v>
      </c>
      <c r="G90" s="24">
        <v>100</v>
      </c>
    </row>
    <row r="91" ht="135" spans="1:7">
      <c r="A91" s="10">
        <v>84665</v>
      </c>
      <c r="B91" s="21" t="s">
        <v>90</v>
      </c>
      <c r="C91" s="25" t="s">
        <v>91</v>
      </c>
      <c r="D91" s="21" t="s">
        <v>61</v>
      </c>
      <c r="E91" s="15">
        <v>2</v>
      </c>
      <c r="F91" s="18">
        <v>17.93</v>
      </c>
      <c r="G91" s="24">
        <v>35.86</v>
      </c>
    </row>
    <row r="92" ht="78.75" spans="1:7">
      <c r="A92" s="10" t="s">
        <v>221</v>
      </c>
      <c r="B92" s="21" t="s">
        <v>222</v>
      </c>
      <c r="C92" s="25" t="s">
        <v>223</v>
      </c>
      <c r="D92" s="21" t="s">
        <v>66</v>
      </c>
      <c r="E92" s="15">
        <v>2</v>
      </c>
      <c r="F92" s="18">
        <v>11.95</v>
      </c>
      <c r="G92" s="24">
        <v>23.9</v>
      </c>
    </row>
    <row r="93" ht="123.75" spans="1:7">
      <c r="A93" s="10" t="s">
        <v>258</v>
      </c>
      <c r="B93" s="21" t="s">
        <v>259</v>
      </c>
      <c r="C93" s="25" t="s">
        <v>260</v>
      </c>
      <c r="D93" s="21" t="s">
        <v>66</v>
      </c>
      <c r="E93" s="15">
        <v>4</v>
      </c>
      <c r="F93" s="18">
        <v>217.89</v>
      </c>
      <c r="G93" s="24">
        <v>871.56</v>
      </c>
    </row>
    <row r="94" ht="45" spans="1:7">
      <c r="A94" s="10" t="s">
        <v>324</v>
      </c>
      <c r="B94" s="21" t="s">
        <v>325</v>
      </c>
      <c r="C94" s="25" t="s">
        <v>326</v>
      </c>
      <c r="D94" s="13" t="s">
        <v>66</v>
      </c>
      <c r="E94" s="15">
        <v>12</v>
      </c>
      <c r="F94" s="18">
        <v>39.81</v>
      </c>
      <c r="G94" s="16">
        <v>477.72</v>
      </c>
    </row>
    <row r="95" spans="1:7">
      <c r="A95" s="10"/>
      <c r="B95" s="21"/>
      <c r="C95" s="25"/>
      <c r="D95" s="21"/>
      <c r="E95" s="28"/>
      <c r="F95" s="23"/>
      <c r="G95" s="24"/>
    </row>
    <row r="96" spans="1:7">
      <c r="A96" s="37"/>
      <c r="B96" s="38">
        <v>12</v>
      </c>
      <c r="C96" s="39" t="s">
        <v>410</v>
      </c>
      <c r="D96" s="40"/>
      <c r="E96" s="41"/>
      <c r="F96" s="41"/>
      <c r="G96" s="42">
        <v>36495.93</v>
      </c>
    </row>
    <row r="97" ht="45" spans="1:7">
      <c r="A97" s="20"/>
      <c r="B97" s="31" t="s">
        <v>8</v>
      </c>
      <c r="C97" s="32" t="s">
        <v>421</v>
      </c>
      <c r="D97" s="21"/>
      <c r="E97" s="28"/>
      <c r="F97" s="23"/>
      <c r="G97" s="24"/>
    </row>
    <row r="98" ht="101.25" spans="1:7">
      <c r="A98" s="20" t="s">
        <v>327</v>
      </c>
      <c r="B98" s="21" t="s">
        <v>328</v>
      </c>
      <c r="C98" s="29" t="s">
        <v>329</v>
      </c>
      <c r="D98" s="21" t="s">
        <v>66</v>
      </c>
      <c r="E98" s="28">
        <v>53</v>
      </c>
      <c r="F98" s="34">
        <v>237.13</v>
      </c>
      <c r="G98" s="24">
        <v>12567.89</v>
      </c>
    </row>
    <row r="99" ht="112.5" spans="1:7">
      <c r="A99" s="10" t="s">
        <v>330</v>
      </c>
      <c r="B99" s="21" t="s">
        <v>331</v>
      </c>
      <c r="C99" s="17" t="s">
        <v>332</v>
      </c>
      <c r="D99" s="13" t="s">
        <v>66</v>
      </c>
      <c r="E99" s="15">
        <v>18</v>
      </c>
      <c r="F99" s="43">
        <v>31.17</v>
      </c>
      <c r="G99" s="16">
        <v>561.06</v>
      </c>
    </row>
    <row r="100" ht="135" spans="1:7">
      <c r="A100" s="10" t="s">
        <v>333</v>
      </c>
      <c r="B100" s="21" t="s">
        <v>334</v>
      </c>
      <c r="C100" s="17" t="s">
        <v>335</v>
      </c>
      <c r="D100" s="13" t="s">
        <v>66</v>
      </c>
      <c r="E100" s="15">
        <v>18</v>
      </c>
      <c r="F100" s="43">
        <v>124.46</v>
      </c>
      <c r="G100" s="16">
        <v>2240.28</v>
      </c>
    </row>
    <row r="101" ht="123.75" spans="1:7">
      <c r="A101" s="20">
        <v>83399</v>
      </c>
      <c r="B101" s="21" t="s">
        <v>84</v>
      </c>
      <c r="C101" s="29" t="s">
        <v>85</v>
      </c>
      <c r="D101" s="21" t="s">
        <v>66</v>
      </c>
      <c r="E101" s="28">
        <v>6</v>
      </c>
      <c r="F101" s="23">
        <v>27.6</v>
      </c>
      <c r="G101" s="24">
        <v>165.6</v>
      </c>
    </row>
    <row r="102" ht="112.5" spans="1:7">
      <c r="A102" s="20">
        <v>91992</v>
      </c>
      <c r="B102" s="21" t="s">
        <v>168</v>
      </c>
      <c r="C102" s="29" t="s">
        <v>169</v>
      </c>
      <c r="D102" s="21" t="s">
        <v>66</v>
      </c>
      <c r="E102" s="28">
        <v>10</v>
      </c>
      <c r="F102" s="23">
        <v>28.7</v>
      </c>
      <c r="G102" s="24">
        <v>287</v>
      </c>
    </row>
    <row r="103" ht="112.5" spans="1:7">
      <c r="A103" s="20">
        <v>91993</v>
      </c>
      <c r="B103" s="21" t="s">
        <v>170</v>
      </c>
      <c r="C103" s="29" t="s">
        <v>171</v>
      </c>
      <c r="D103" s="21" t="s">
        <v>66</v>
      </c>
      <c r="E103" s="28">
        <v>8</v>
      </c>
      <c r="F103" s="23">
        <v>29.92</v>
      </c>
      <c r="G103" s="24">
        <v>239.36</v>
      </c>
    </row>
    <row r="104" ht="123.75" spans="1:7">
      <c r="A104" s="20">
        <v>91996</v>
      </c>
      <c r="B104" s="21" t="s">
        <v>172</v>
      </c>
      <c r="C104" s="29" t="s">
        <v>173</v>
      </c>
      <c r="D104" s="21" t="s">
        <v>66</v>
      </c>
      <c r="E104" s="28">
        <v>1</v>
      </c>
      <c r="F104" s="23">
        <v>21.42</v>
      </c>
      <c r="G104" s="24">
        <v>21.42</v>
      </c>
    </row>
    <row r="105" ht="123.75" spans="1:7">
      <c r="A105" s="20">
        <v>91997</v>
      </c>
      <c r="B105" s="21" t="s">
        <v>174</v>
      </c>
      <c r="C105" s="29" t="s">
        <v>175</v>
      </c>
      <c r="D105" s="21" t="s">
        <v>66</v>
      </c>
      <c r="E105" s="28">
        <v>1</v>
      </c>
      <c r="F105" s="23">
        <v>22.64</v>
      </c>
      <c r="G105" s="24">
        <v>22.64</v>
      </c>
    </row>
    <row r="106" ht="123.75" spans="1:7">
      <c r="A106" s="20">
        <v>92005</v>
      </c>
      <c r="B106" s="21" t="s">
        <v>178</v>
      </c>
      <c r="C106" s="29" t="s">
        <v>179</v>
      </c>
      <c r="D106" s="21" t="s">
        <v>66</v>
      </c>
      <c r="E106" s="28">
        <v>2</v>
      </c>
      <c r="F106" s="23">
        <v>37.81</v>
      </c>
      <c r="G106" s="24">
        <v>75.62</v>
      </c>
    </row>
    <row r="107" ht="112.5" spans="1:7">
      <c r="A107" s="20">
        <v>91953</v>
      </c>
      <c r="B107" s="21" t="s">
        <v>164</v>
      </c>
      <c r="C107" s="29" t="s">
        <v>165</v>
      </c>
      <c r="D107" s="21" t="s">
        <v>66</v>
      </c>
      <c r="E107" s="28">
        <v>12</v>
      </c>
      <c r="F107" s="23">
        <v>17.67</v>
      </c>
      <c r="G107" s="24">
        <v>212.04</v>
      </c>
    </row>
    <row r="108" ht="112.5" spans="1:7">
      <c r="A108" s="20">
        <v>91959</v>
      </c>
      <c r="B108" s="21" t="s">
        <v>166</v>
      </c>
      <c r="C108" s="29" t="s">
        <v>167</v>
      </c>
      <c r="D108" s="21" t="s">
        <v>66</v>
      </c>
      <c r="E108" s="28">
        <v>4</v>
      </c>
      <c r="F108" s="23">
        <v>27.91</v>
      </c>
      <c r="G108" s="24">
        <v>111.64</v>
      </c>
    </row>
    <row r="109" ht="123.75" spans="1:7">
      <c r="A109" s="20">
        <v>92000</v>
      </c>
      <c r="B109" s="21" t="s">
        <v>176</v>
      </c>
      <c r="C109" s="29" t="s">
        <v>177</v>
      </c>
      <c r="D109" s="21" t="s">
        <v>66</v>
      </c>
      <c r="E109" s="28">
        <v>19</v>
      </c>
      <c r="F109" s="23">
        <v>18.6</v>
      </c>
      <c r="G109" s="24">
        <v>353.4</v>
      </c>
    </row>
    <row r="110" ht="123.75" spans="1:7">
      <c r="A110" s="20">
        <v>92008</v>
      </c>
      <c r="B110" s="21" t="s">
        <v>180</v>
      </c>
      <c r="C110" s="29" t="s">
        <v>181</v>
      </c>
      <c r="D110" s="21" t="s">
        <v>66</v>
      </c>
      <c r="E110" s="28">
        <v>16</v>
      </c>
      <c r="F110" s="23">
        <v>29.71</v>
      </c>
      <c r="G110" s="24">
        <v>475.36</v>
      </c>
    </row>
    <row r="111" ht="33.75" spans="1:7">
      <c r="A111" s="20"/>
      <c r="B111" s="31" t="s">
        <v>11</v>
      </c>
      <c r="C111" s="32" t="s">
        <v>422</v>
      </c>
      <c r="D111" s="21"/>
      <c r="E111" s="28"/>
      <c r="F111" s="23"/>
      <c r="G111" s="24"/>
    </row>
    <row r="112" ht="101.25" spans="1:7">
      <c r="A112" s="20">
        <v>90447</v>
      </c>
      <c r="B112" s="21" t="s">
        <v>132</v>
      </c>
      <c r="C112" s="29" t="s">
        <v>133</v>
      </c>
      <c r="D112" s="21" t="s">
        <v>81</v>
      </c>
      <c r="E112" s="28">
        <v>144.2</v>
      </c>
      <c r="F112" s="23">
        <v>5.21</v>
      </c>
      <c r="G112" s="24">
        <v>751.28</v>
      </c>
    </row>
    <row r="113" ht="123.75" spans="1:7">
      <c r="A113" s="20">
        <v>90466</v>
      </c>
      <c r="B113" s="21" t="s">
        <v>138</v>
      </c>
      <c r="C113" s="29" t="s">
        <v>139</v>
      </c>
      <c r="D113" s="21" t="s">
        <v>81</v>
      </c>
      <c r="E113" s="28">
        <v>144.2</v>
      </c>
      <c r="F113" s="23">
        <v>10.66</v>
      </c>
      <c r="G113" s="24">
        <v>1537.17</v>
      </c>
    </row>
    <row r="114" ht="146.25" spans="1:7">
      <c r="A114" s="20">
        <v>91854</v>
      </c>
      <c r="B114" s="21" t="s">
        <v>145</v>
      </c>
      <c r="C114" s="29" t="s">
        <v>146</v>
      </c>
      <c r="D114" s="21" t="s">
        <v>81</v>
      </c>
      <c r="E114" s="28">
        <v>144.2</v>
      </c>
      <c r="F114" s="23">
        <v>6.66</v>
      </c>
      <c r="G114" s="24">
        <v>960.37</v>
      </c>
    </row>
    <row r="115" ht="146.25" spans="1:7">
      <c r="A115" s="20">
        <v>91834</v>
      </c>
      <c r="B115" s="21" t="s">
        <v>143</v>
      </c>
      <c r="C115" s="29" t="s">
        <v>144</v>
      </c>
      <c r="D115" s="21" t="s">
        <v>81</v>
      </c>
      <c r="E115" s="28">
        <v>217.7</v>
      </c>
      <c r="F115" s="23">
        <v>6.3</v>
      </c>
      <c r="G115" s="24">
        <v>1371.51</v>
      </c>
    </row>
    <row r="116" ht="146.25" spans="1:7">
      <c r="A116" s="20">
        <v>91867</v>
      </c>
      <c r="B116" s="21" t="s">
        <v>148</v>
      </c>
      <c r="C116" s="29" t="s">
        <v>149</v>
      </c>
      <c r="D116" s="21" t="s">
        <v>81</v>
      </c>
      <c r="E116" s="28">
        <v>79.1</v>
      </c>
      <c r="F116" s="23">
        <v>6.06</v>
      </c>
      <c r="G116" s="24">
        <v>479.35</v>
      </c>
    </row>
    <row r="117" ht="90" spans="1:7">
      <c r="A117" s="20">
        <v>93009</v>
      </c>
      <c r="B117" s="21" t="s">
        <v>190</v>
      </c>
      <c r="C117" s="29" t="s">
        <v>191</v>
      </c>
      <c r="D117" s="21" t="s">
        <v>81</v>
      </c>
      <c r="E117" s="28">
        <v>28.5</v>
      </c>
      <c r="F117" s="23">
        <v>13.52</v>
      </c>
      <c r="G117" s="24">
        <v>385.32</v>
      </c>
    </row>
    <row r="118" ht="90" spans="1:7">
      <c r="A118" s="20">
        <v>90456</v>
      </c>
      <c r="B118" s="21" t="s">
        <v>135</v>
      </c>
      <c r="C118" s="29" t="s">
        <v>136</v>
      </c>
      <c r="D118" s="21" t="s">
        <v>66</v>
      </c>
      <c r="E118" s="28">
        <v>65</v>
      </c>
      <c r="F118" s="23">
        <v>3.44</v>
      </c>
      <c r="G118" s="24">
        <v>223.6</v>
      </c>
    </row>
    <row r="119" ht="101.25" spans="1:7">
      <c r="A119" s="20" t="s">
        <v>336</v>
      </c>
      <c r="B119" s="21" t="s">
        <v>337</v>
      </c>
      <c r="C119" s="29" t="s">
        <v>338</v>
      </c>
      <c r="D119" s="21" t="s">
        <v>66</v>
      </c>
      <c r="E119" s="28">
        <v>60</v>
      </c>
      <c r="F119" s="34">
        <v>8.81</v>
      </c>
      <c r="G119" s="24">
        <v>528.6</v>
      </c>
    </row>
    <row r="120" ht="112.5" spans="1:7">
      <c r="A120" s="20">
        <v>91939</v>
      </c>
      <c r="B120" s="21" t="s">
        <v>156</v>
      </c>
      <c r="C120" s="29" t="s">
        <v>157</v>
      </c>
      <c r="D120" s="21" t="s">
        <v>158</v>
      </c>
      <c r="E120" s="28">
        <v>10</v>
      </c>
      <c r="F120" s="23">
        <v>21.78</v>
      </c>
      <c r="G120" s="24">
        <v>217.8</v>
      </c>
    </row>
    <row r="121" ht="123.75" spans="1:7">
      <c r="A121" s="20">
        <v>91940</v>
      </c>
      <c r="B121" s="21" t="s">
        <v>159</v>
      </c>
      <c r="C121" s="29" t="s">
        <v>160</v>
      </c>
      <c r="D121" s="21" t="s">
        <v>158</v>
      </c>
      <c r="E121" s="28">
        <v>20</v>
      </c>
      <c r="F121" s="23">
        <v>11.24</v>
      </c>
      <c r="G121" s="24">
        <v>224.8</v>
      </c>
    </row>
    <row r="122" ht="123.75" spans="1:7">
      <c r="A122" s="20">
        <v>91941</v>
      </c>
      <c r="B122" s="21" t="s">
        <v>161</v>
      </c>
      <c r="C122" s="29" t="s">
        <v>162</v>
      </c>
      <c r="D122" s="21" t="s">
        <v>66</v>
      </c>
      <c r="E122" s="28">
        <v>35</v>
      </c>
      <c r="F122" s="23">
        <v>7.3</v>
      </c>
      <c r="G122" s="24">
        <v>255.5</v>
      </c>
    </row>
    <row r="123" ht="56.25" spans="1:7">
      <c r="A123" s="20">
        <v>83448</v>
      </c>
      <c r="B123" s="21" t="s">
        <v>86</v>
      </c>
      <c r="C123" s="29" t="s">
        <v>87</v>
      </c>
      <c r="D123" s="21" t="s">
        <v>66</v>
      </c>
      <c r="E123" s="28">
        <v>4</v>
      </c>
      <c r="F123" s="23">
        <v>236.97</v>
      </c>
      <c r="G123" s="24">
        <v>947.88</v>
      </c>
    </row>
    <row r="124" spans="1:7">
      <c r="A124" s="20"/>
      <c r="B124" s="31" t="s">
        <v>13</v>
      </c>
      <c r="C124" s="32" t="s">
        <v>423</v>
      </c>
      <c r="D124" s="21"/>
      <c r="E124" s="28"/>
      <c r="F124" s="23"/>
      <c r="G124" s="24"/>
    </row>
    <row r="125" ht="146.25" spans="1:7">
      <c r="A125" s="20">
        <v>91924</v>
      </c>
      <c r="B125" s="21" t="s">
        <v>150</v>
      </c>
      <c r="C125" s="29" t="s">
        <v>151</v>
      </c>
      <c r="D125" s="21" t="s">
        <v>81</v>
      </c>
      <c r="E125" s="28">
        <v>430.8</v>
      </c>
      <c r="F125" s="23">
        <v>1.57</v>
      </c>
      <c r="G125" s="24">
        <v>676.36</v>
      </c>
    </row>
    <row r="126" ht="146.25" spans="1:7">
      <c r="A126" s="20">
        <v>91926</v>
      </c>
      <c r="B126" s="21" t="s">
        <v>152</v>
      </c>
      <c r="C126" s="29" t="s">
        <v>153</v>
      </c>
      <c r="D126" s="21" t="s">
        <v>81</v>
      </c>
      <c r="E126" s="28">
        <v>1063.8</v>
      </c>
      <c r="F126" s="23">
        <v>2.82</v>
      </c>
      <c r="G126" s="24">
        <v>2999.92</v>
      </c>
    </row>
    <row r="127" ht="146.25" spans="1:7">
      <c r="A127" s="20">
        <v>91928</v>
      </c>
      <c r="B127" s="21" t="s">
        <v>154</v>
      </c>
      <c r="C127" s="29" t="s">
        <v>155</v>
      </c>
      <c r="D127" s="21" t="s">
        <v>81</v>
      </c>
      <c r="E127" s="28">
        <v>173.9</v>
      </c>
      <c r="F127" s="23">
        <v>3.98</v>
      </c>
      <c r="G127" s="24">
        <v>692.12</v>
      </c>
    </row>
    <row r="128" ht="146.25" spans="1:7">
      <c r="A128" s="20">
        <v>92980</v>
      </c>
      <c r="B128" s="21" t="s">
        <v>184</v>
      </c>
      <c r="C128" s="29" t="s">
        <v>185</v>
      </c>
      <c r="D128" s="21" t="s">
        <v>81</v>
      </c>
      <c r="E128" s="28">
        <v>12</v>
      </c>
      <c r="F128" s="23">
        <v>4.63</v>
      </c>
      <c r="G128" s="24">
        <v>55.56</v>
      </c>
    </row>
    <row r="129" ht="146.25" spans="1:7">
      <c r="A129" s="20">
        <v>92984</v>
      </c>
      <c r="B129" s="21" t="s">
        <v>186</v>
      </c>
      <c r="C129" s="29" t="s">
        <v>187</v>
      </c>
      <c r="D129" s="21" t="s">
        <v>81</v>
      </c>
      <c r="E129" s="28">
        <v>52.1</v>
      </c>
      <c r="F129" s="23">
        <v>12.36</v>
      </c>
      <c r="G129" s="24">
        <v>643.96</v>
      </c>
    </row>
    <row r="130" ht="146.25" spans="1:7">
      <c r="A130" s="20">
        <v>92988</v>
      </c>
      <c r="B130" s="21" t="s">
        <v>188</v>
      </c>
      <c r="C130" s="29" t="s">
        <v>189</v>
      </c>
      <c r="D130" s="21" t="s">
        <v>81</v>
      </c>
      <c r="E130" s="28">
        <v>78.1</v>
      </c>
      <c r="F130" s="23">
        <v>22.8</v>
      </c>
      <c r="G130" s="24">
        <v>1780.68</v>
      </c>
    </row>
    <row r="131" ht="22.5" spans="1:7">
      <c r="A131" s="20"/>
      <c r="B131" s="31" t="s">
        <v>13</v>
      </c>
      <c r="C131" s="32" t="s">
        <v>424</v>
      </c>
      <c r="D131" s="21"/>
      <c r="E131" s="28"/>
      <c r="F131" s="23"/>
      <c r="G131" s="24"/>
    </row>
    <row r="132" ht="67.5" spans="1:7">
      <c r="A132" s="20">
        <v>72254</v>
      </c>
      <c r="B132" s="21" t="s">
        <v>79</v>
      </c>
      <c r="C132" s="29" t="s">
        <v>80</v>
      </c>
      <c r="D132" s="21" t="s">
        <v>81</v>
      </c>
      <c r="E132" s="28">
        <v>16.5</v>
      </c>
      <c r="F132" s="23">
        <v>30.47</v>
      </c>
      <c r="G132" s="24">
        <v>502.76</v>
      </c>
    </row>
    <row r="133" ht="168.75" spans="1:7">
      <c r="A133" s="20" t="s">
        <v>339</v>
      </c>
      <c r="B133" s="21" t="s">
        <v>340</v>
      </c>
      <c r="C133" s="29" t="s">
        <v>341</v>
      </c>
      <c r="D133" s="21" t="s">
        <v>66</v>
      </c>
      <c r="E133" s="28">
        <v>11</v>
      </c>
      <c r="F133" s="34">
        <v>36.49</v>
      </c>
      <c r="G133" s="24">
        <v>401.39</v>
      </c>
    </row>
    <row r="134" ht="135" spans="1:7">
      <c r="A134" s="20" t="s">
        <v>342</v>
      </c>
      <c r="B134" s="21" t="s">
        <v>343</v>
      </c>
      <c r="C134" s="29" t="s">
        <v>344</v>
      </c>
      <c r="D134" s="21" t="s">
        <v>66</v>
      </c>
      <c r="E134" s="28">
        <v>4</v>
      </c>
      <c r="F134" s="34">
        <v>90.49</v>
      </c>
      <c r="G134" s="24">
        <v>361.96</v>
      </c>
    </row>
    <row r="135" spans="1:7">
      <c r="A135" s="20"/>
      <c r="B135" s="31" t="s">
        <v>15</v>
      </c>
      <c r="C135" s="32" t="s">
        <v>425</v>
      </c>
      <c r="D135" s="21"/>
      <c r="E135" s="28"/>
      <c r="F135" s="23"/>
      <c r="G135" s="24"/>
    </row>
    <row r="136" ht="202.5" spans="1:7">
      <c r="A136" s="20" t="s">
        <v>243</v>
      </c>
      <c r="B136" s="21" t="s">
        <v>244</v>
      </c>
      <c r="C136" s="29" t="s">
        <v>245</v>
      </c>
      <c r="D136" s="21" t="s">
        <v>66</v>
      </c>
      <c r="E136" s="28">
        <v>1</v>
      </c>
      <c r="F136" s="23">
        <v>249.8</v>
      </c>
      <c r="G136" s="24">
        <v>249.8</v>
      </c>
    </row>
    <row r="137" ht="202.5" spans="1:7">
      <c r="A137" s="20" t="s">
        <v>246</v>
      </c>
      <c r="B137" s="21" t="s">
        <v>247</v>
      </c>
      <c r="C137" s="29" t="s">
        <v>248</v>
      </c>
      <c r="D137" s="21" t="s">
        <v>66</v>
      </c>
      <c r="E137" s="28">
        <v>1</v>
      </c>
      <c r="F137" s="23">
        <v>519.96</v>
      </c>
      <c r="G137" s="24">
        <v>519.96</v>
      </c>
    </row>
    <row r="138" ht="101.25" spans="1:7">
      <c r="A138" s="20">
        <v>93653</v>
      </c>
      <c r="B138" s="21" t="s">
        <v>200</v>
      </c>
      <c r="C138" s="29" t="s">
        <v>201</v>
      </c>
      <c r="D138" s="21" t="s">
        <v>66</v>
      </c>
      <c r="E138" s="28">
        <v>5</v>
      </c>
      <c r="F138" s="23">
        <v>7.94</v>
      </c>
      <c r="G138" s="24">
        <v>39.7</v>
      </c>
    </row>
    <row r="139" ht="101.25" spans="1:7">
      <c r="A139" s="20">
        <v>93654</v>
      </c>
      <c r="B139" s="21" t="s">
        <v>202</v>
      </c>
      <c r="C139" s="29" t="s">
        <v>203</v>
      </c>
      <c r="D139" s="21" t="s">
        <v>66</v>
      </c>
      <c r="E139" s="28">
        <v>9</v>
      </c>
      <c r="F139" s="23">
        <v>8.43</v>
      </c>
      <c r="G139" s="24">
        <v>75.87</v>
      </c>
    </row>
    <row r="140" ht="101.25" spans="1:7">
      <c r="A140" s="20">
        <v>93660</v>
      </c>
      <c r="B140" s="21" t="s">
        <v>204</v>
      </c>
      <c r="C140" s="29" t="s">
        <v>205</v>
      </c>
      <c r="D140" s="21" t="s">
        <v>66</v>
      </c>
      <c r="E140" s="28">
        <v>2</v>
      </c>
      <c r="F140" s="23">
        <v>39.27</v>
      </c>
      <c r="G140" s="24">
        <v>78.54</v>
      </c>
    </row>
    <row r="141" ht="101.25" spans="1:7">
      <c r="A141" s="20">
        <v>93661</v>
      </c>
      <c r="B141" s="21" t="s">
        <v>206</v>
      </c>
      <c r="C141" s="29" t="s">
        <v>207</v>
      </c>
      <c r="D141" s="21" t="s">
        <v>66</v>
      </c>
      <c r="E141" s="28">
        <v>7</v>
      </c>
      <c r="F141" s="23">
        <v>40.42</v>
      </c>
      <c r="G141" s="24">
        <v>282.94</v>
      </c>
    </row>
    <row r="142" ht="101.25" spans="1:7">
      <c r="A142" s="20">
        <v>93672</v>
      </c>
      <c r="B142" s="21" t="s">
        <v>208</v>
      </c>
      <c r="C142" s="29" t="s">
        <v>209</v>
      </c>
      <c r="D142" s="21" t="s">
        <v>66</v>
      </c>
      <c r="E142" s="28">
        <v>2</v>
      </c>
      <c r="F142" s="23">
        <v>61.33</v>
      </c>
      <c r="G142" s="24">
        <v>122.66</v>
      </c>
    </row>
    <row r="143" ht="101.25" spans="1:7">
      <c r="A143" s="20" t="s">
        <v>345</v>
      </c>
      <c r="B143" s="21" t="s">
        <v>346</v>
      </c>
      <c r="C143" s="29" t="s">
        <v>347</v>
      </c>
      <c r="D143" s="21" t="s">
        <v>66</v>
      </c>
      <c r="E143" s="28">
        <v>1</v>
      </c>
      <c r="F143" s="34">
        <v>120.18</v>
      </c>
      <c r="G143" s="24">
        <v>120.18</v>
      </c>
    </row>
    <row r="144" ht="101.25" spans="1:7">
      <c r="A144" s="20" t="s">
        <v>348</v>
      </c>
      <c r="B144" s="21" t="s">
        <v>349</v>
      </c>
      <c r="C144" s="29" t="s">
        <v>350</v>
      </c>
      <c r="D144" s="21" t="s">
        <v>66</v>
      </c>
      <c r="E144" s="28">
        <v>2</v>
      </c>
      <c r="F144" s="34">
        <v>109.53</v>
      </c>
      <c r="G144" s="24">
        <v>219.06</v>
      </c>
    </row>
    <row r="145" ht="146.25" spans="1:7">
      <c r="A145" s="20" t="s">
        <v>351</v>
      </c>
      <c r="B145" s="21" t="s">
        <v>352</v>
      </c>
      <c r="C145" s="29" t="s">
        <v>353</v>
      </c>
      <c r="D145" s="21" t="s">
        <v>66</v>
      </c>
      <c r="E145" s="28">
        <v>4</v>
      </c>
      <c r="F145" s="34">
        <v>72.62</v>
      </c>
      <c r="G145" s="24">
        <v>290.48</v>
      </c>
    </row>
    <row r="146" ht="180" spans="1:7">
      <c r="A146" s="20" t="s">
        <v>354</v>
      </c>
      <c r="B146" s="21" t="s">
        <v>355</v>
      </c>
      <c r="C146" s="29" t="s">
        <v>356</v>
      </c>
      <c r="D146" s="21" t="s">
        <v>66</v>
      </c>
      <c r="E146" s="28">
        <v>1</v>
      </c>
      <c r="F146" s="34">
        <v>1165.54</v>
      </c>
      <c r="G146" s="24">
        <v>1165.54</v>
      </c>
    </row>
    <row r="147" spans="1:7">
      <c r="A147" s="20"/>
      <c r="B147" s="21"/>
      <c r="C147" s="29"/>
      <c r="D147" s="21"/>
      <c r="E147" s="28"/>
      <c r="F147" s="34"/>
      <c r="G147" s="24"/>
    </row>
    <row r="148" ht="67.5" spans="1:7">
      <c r="A148" s="44"/>
      <c r="B148" s="45">
        <v>13</v>
      </c>
      <c r="C148" s="46" t="s">
        <v>411</v>
      </c>
      <c r="D148" s="45"/>
      <c r="E148" s="47"/>
      <c r="F148" s="48"/>
      <c r="G148" s="9">
        <v>2737.24</v>
      </c>
    </row>
    <row r="149" ht="90" spans="1:7">
      <c r="A149" s="20">
        <v>90456</v>
      </c>
      <c r="B149" s="21" t="s">
        <v>137</v>
      </c>
      <c r="C149" s="29" t="s">
        <v>136</v>
      </c>
      <c r="D149" s="21" t="s">
        <v>66</v>
      </c>
      <c r="E149" s="28">
        <v>12</v>
      </c>
      <c r="F149" s="23">
        <v>3.44</v>
      </c>
      <c r="G149" s="24">
        <v>41.28</v>
      </c>
    </row>
    <row r="150" ht="123.75" spans="1:7">
      <c r="A150" s="20">
        <v>91941</v>
      </c>
      <c r="B150" s="21" t="s">
        <v>163</v>
      </c>
      <c r="C150" s="29" t="s">
        <v>162</v>
      </c>
      <c r="D150" s="21" t="s">
        <v>66</v>
      </c>
      <c r="E150" s="28">
        <v>12</v>
      </c>
      <c r="F150" s="23">
        <v>7.3</v>
      </c>
      <c r="G150" s="24">
        <v>87.6</v>
      </c>
    </row>
    <row r="151" ht="146.25" spans="1:7">
      <c r="A151" s="20" t="s">
        <v>357</v>
      </c>
      <c r="B151" s="21" t="s">
        <v>358</v>
      </c>
      <c r="C151" s="29" t="s">
        <v>359</v>
      </c>
      <c r="D151" s="21" t="s">
        <v>66</v>
      </c>
      <c r="E151" s="28">
        <v>1</v>
      </c>
      <c r="F151" s="34">
        <v>23.16</v>
      </c>
      <c r="G151" s="24">
        <v>23.16</v>
      </c>
    </row>
    <row r="152" ht="146.25" spans="1:7">
      <c r="A152" s="20" t="s">
        <v>360</v>
      </c>
      <c r="B152" s="21" t="s">
        <v>361</v>
      </c>
      <c r="C152" s="29" t="s">
        <v>362</v>
      </c>
      <c r="D152" s="21" t="s">
        <v>66</v>
      </c>
      <c r="E152" s="28">
        <v>4</v>
      </c>
      <c r="F152" s="34">
        <v>40.43</v>
      </c>
      <c r="G152" s="24">
        <v>161.72</v>
      </c>
    </row>
    <row r="153" ht="146.25" spans="1:7">
      <c r="A153" s="20" t="s">
        <v>363</v>
      </c>
      <c r="B153" s="21" t="s">
        <v>364</v>
      </c>
      <c r="C153" s="29" t="s">
        <v>365</v>
      </c>
      <c r="D153" s="21" t="s">
        <v>66</v>
      </c>
      <c r="E153" s="28">
        <v>7</v>
      </c>
      <c r="F153" s="34">
        <v>62.84</v>
      </c>
      <c r="G153" s="24">
        <v>439.88</v>
      </c>
    </row>
    <row r="154" ht="123.75" spans="1:7">
      <c r="A154" s="20" t="s">
        <v>366</v>
      </c>
      <c r="B154" s="21" t="s">
        <v>367</v>
      </c>
      <c r="C154" s="29" t="s">
        <v>368</v>
      </c>
      <c r="D154" s="21" t="s">
        <v>369</v>
      </c>
      <c r="E154" s="28">
        <v>36.1</v>
      </c>
      <c r="F154" s="34">
        <v>10.72</v>
      </c>
      <c r="G154" s="24">
        <v>386.99</v>
      </c>
    </row>
    <row r="155" ht="123.75" spans="1:7">
      <c r="A155" s="20" t="s">
        <v>370</v>
      </c>
      <c r="B155" s="21" t="s">
        <v>371</v>
      </c>
      <c r="C155" s="29" t="s">
        <v>372</v>
      </c>
      <c r="D155" s="21" t="s">
        <v>66</v>
      </c>
      <c r="E155" s="28">
        <v>2</v>
      </c>
      <c r="F155" s="34">
        <v>35.13</v>
      </c>
      <c r="G155" s="24">
        <v>70.26</v>
      </c>
    </row>
    <row r="156" ht="135" spans="1:7">
      <c r="A156" s="20" t="s">
        <v>373</v>
      </c>
      <c r="B156" s="21" t="s">
        <v>374</v>
      </c>
      <c r="C156" s="29" t="s">
        <v>375</v>
      </c>
      <c r="D156" s="21" t="s">
        <v>66</v>
      </c>
      <c r="E156" s="28">
        <v>2</v>
      </c>
      <c r="F156" s="34">
        <v>27.3</v>
      </c>
      <c r="G156" s="24">
        <v>54.6</v>
      </c>
    </row>
    <row r="157" ht="90" spans="1:7">
      <c r="A157" s="20" t="s">
        <v>376</v>
      </c>
      <c r="B157" s="21" t="s">
        <v>377</v>
      </c>
      <c r="C157" s="29" t="s">
        <v>378</v>
      </c>
      <c r="D157" s="21" t="s">
        <v>66</v>
      </c>
      <c r="E157" s="28">
        <v>1</v>
      </c>
      <c r="F157" s="14">
        <v>19.72</v>
      </c>
      <c r="G157" s="24">
        <v>19.72</v>
      </c>
    </row>
    <row r="158" ht="78.75" spans="1:7">
      <c r="A158" s="20" t="s">
        <v>379</v>
      </c>
      <c r="B158" s="21" t="s">
        <v>380</v>
      </c>
      <c r="C158" s="29" t="s">
        <v>381</v>
      </c>
      <c r="D158" s="21" t="s">
        <v>66</v>
      </c>
      <c r="E158" s="28">
        <v>3</v>
      </c>
      <c r="F158" s="34">
        <v>7.23</v>
      </c>
      <c r="G158" s="24">
        <v>21.69</v>
      </c>
    </row>
    <row r="159" ht="101.25" spans="1:7">
      <c r="A159" s="20" t="s">
        <v>382</v>
      </c>
      <c r="B159" s="21" t="s">
        <v>383</v>
      </c>
      <c r="C159" s="29" t="s">
        <v>384</v>
      </c>
      <c r="D159" s="21" t="s">
        <v>66</v>
      </c>
      <c r="E159" s="28">
        <v>12</v>
      </c>
      <c r="F159" s="34">
        <v>7.21</v>
      </c>
      <c r="G159" s="24">
        <v>86.52</v>
      </c>
    </row>
    <row r="160" ht="101.25" spans="1:7">
      <c r="A160" s="20">
        <v>90447</v>
      </c>
      <c r="B160" s="21" t="s">
        <v>134</v>
      </c>
      <c r="C160" s="29" t="s">
        <v>133</v>
      </c>
      <c r="D160" s="21" t="s">
        <v>81</v>
      </c>
      <c r="E160" s="28">
        <v>28.6</v>
      </c>
      <c r="F160" s="23">
        <v>5.21</v>
      </c>
      <c r="G160" s="24">
        <v>149.01</v>
      </c>
    </row>
    <row r="161" ht="123.75" spans="1:7">
      <c r="A161" s="20">
        <v>90466</v>
      </c>
      <c r="B161" s="21" t="s">
        <v>140</v>
      </c>
      <c r="C161" s="29" t="s">
        <v>139</v>
      </c>
      <c r="D161" s="21" t="s">
        <v>81</v>
      </c>
      <c r="E161" s="28">
        <v>28.6</v>
      </c>
      <c r="F161" s="23">
        <v>10.66</v>
      </c>
      <c r="G161" s="24">
        <v>304.88</v>
      </c>
    </row>
    <row r="162" ht="135" spans="1:7">
      <c r="A162" s="20">
        <v>95745</v>
      </c>
      <c r="B162" s="21" t="s">
        <v>219</v>
      </c>
      <c r="C162" s="29" t="s">
        <v>220</v>
      </c>
      <c r="D162" s="21" t="s">
        <v>81</v>
      </c>
      <c r="E162" s="28">
        <v>16.7</v>
      </c>
      <c r="F162" s="23">
        <v>14.84</v>
      </c>
      <c r="G162" s="24">
        <v>247.83</v>
      </c>
    </row>
    <row r="163" ht="146.25" spans="1:7">
      <c r="A163" s="20">
        <v>91854</v>
      </c>
      <c r="B163" s="21" t="s">
        <v>147</v>
      </c>
      <c r="C163" s="29" t="s">
        <v>146</v>
      </c>
      <c r="D163" s="21" t="s">
        <v>81</v>
      </c>
      <c r="E163" s="28">
        <v>28.6</v>
      </c>
      <c r="F163" s="23">
        <v>6.66</v>
      </c>
      <c r="G163" s="24">
        <v>190.48</v>
      </c>
    </row>
    <row r="164" ht="90" spans="1:7">
      <c r="A164" s="20">
        <v>93009</v>
      </c>
      <c r="B164" s="21" t="s">
        <v>192</v>
      </c>
      <c r="C164" s="29" t="s">
        <v>193</v>
      </c>
      <c r="D164" s="21" t="s">
        <v>81</v>
      </c>
      <c r="E164" s="28">
        <v>20</v>
      </c>
      <c r="F164" s="23">
        <v>13.52</v>
      </c>
      <c r="G164" s="24">
        <v>270.4</v>
      </c>
    </row>
    <row r="165" ht="123.75" spans="1:7">
      <c r="A165" s="20" t="s">
        <v>227</v>
      </c>
      <c r="B165" s="21" t="s">
        <v>228</v>
      </c>
      <c r="C165" s="29" t="s">
        <v>229</v>
      </c>
      <c r="D165" s="21" t="s">
        <v>66</v>
      </c>
      <c r="E165" s="28">
        <v>1</v>
      </c>
      <c r="F165" s="23">
        <v>181.22</v>
      </c>
      <c r="G165" s="24">
        <v>181.22</v>
      </c>
    </row>
    <row r="166" spans="1:7">
      <c r="A166" s="20"/>
      <c r="B166" s="21"/>
      <c r="C166" s="29"/>
      <c r="D166" s="21"/>
      <c r="E166" s="28"/>
      <c r="F166" s="23"/>
      <c r="G166" s="24"/>
    </row>
    <row r="167" ht="22.5" spans="1:7">
      <c r="A167" s="5"/>
      <c r="B167" s="2">
        <v>14</v>
      </c>
      <c r="C167" s="6" t="s">
        <v>36</v>
      </c>
      <c r="D167" s="7"/>
      <c r="E167" s="27"/>
      <c r="F167" s="27"/>
      <c r="G167" s="9">
        <v>1885.84</v>
      </c>
    </row>
    <row r="168" ht="101.25" spans="1:7">
      <c r="A168" s="10" t="s">
        <v>385</v>
      </c>
      <c r="B168" s="13" t="s">
        <v>386</v>
      </c>
      <c r="C168" s="25" t="s">
        <v>387</v>
      </c>
      <c r="D168" s="13" t="s">
        <v>61</v>
      </c>
      <c r="E168" s="15">
        <v>5.94</v>
      </c>
      <c r="F168" s="34">
        <v>193.42</v>
      </c>
      <c r="G168" s="16">
        <v>1148.91</v>
      </c>
    </row>
    <row r="169" ht="101.25" spans="1:7">
      <c r="A169" s="10" t="s">
        <v>385</v>
      </c>
      <c r="B169" s="13" t="s">
        <v>388</v>
      </c>
      <c r="C169" s="25" t="s">
        <v>389</v>
      </c>
      <c r="D169" s="13" t="s">
        <v>61</v>
      </c>
      <c r="E169" s="15">
        <v>3.81</v>
      </c>
      <c r="F169" s="34">
        <v>193.42</v>
      </c>
      <c r="G169" s="16">
        <v>736.93</v>
      </c>
    </row>
    <row r="170" spans="1:7">
      <c r="A170" s="20"/>
      <c r="B170" s="21"/>
      <c r="C170" s="29"/>
      <c r="D170" s="21"/>
      <c r="E170" s="28"/>
      <c r="F170" s="23"/>
      <c r="G170" s="24"/>
    </row>
    <row r="171" spans="1:7">
      <c r="A171" s="5"/>
      <c r="B171" s="2">
        <v>15</v>
      </c>
      <c r="C171" s="6" t="s">
        <v>38</v>
      </c>
      <c r="D171" s="7"/>
      <c r="E171" s="27"/>
      <c r="F171" s="27"/>
      <c r="G171" s="9">
        <v>7269.69</v>
      </c>
    </row>
    <row r="172" ht="22.5" spans="1:7">
      <c r="A172" s="20">
        <v>85186</v>
      </c>
      <c r="B172" s="21" t="s">
        <v>98</v>
      </c>
      <c r="C172" s="29" t="s">
        <v>99</v>
      </c>
      <c r="D172" s="21" t="s">
        <v>66</v>
      </c>
      <c r="E172" s="15">
        <v>2</v>
      </c>
      <c r="F172" s="18">
        <v>88.75</v>
      </c>
      <c r="G172" s="24">
        <v>177.5</v>
      </c>
    </row>
    <row r="173" ht="33.75" spans="1:7">
      <c r="A173" s="20" t="s">
        <v>390</v>
      </c>
      <c r="B173" s="21" t="s">
        <v>391</v>
      </c>
      <c r="C173" s="29" t="s">
        <v>392</v>
      </c>
      <c r="D173" s="21" t="s">
        <v>66</v>
      </c>
      <c r="E173" s="15">
        <v>1</v>
      </c>
      <c r="F173" s="34">
        <v>21.6</v>
      </c>
      <c r="G173" s="24">
        <v>21.6</v>
      </c>
    </row>
    <row r="174" ht="33.75" spans="1:7">
      <c r="A174" s="20" t="s">
        <v>393</v>
      </c>
      <c r="B174" s="21" t="s">
        <v>394</v>
      </c>
      <c r="C174" s="29" t="s">
        <v>395</v>
      </c>
      <c r="D174" s="21" t="s">
        <v>66</v>
      </c>
      <c r="E174" s="15">
        <v>1</v>
      </c>
      <c r="F174" s="34">
        <v>21.6</v>
      </c>
      <c r="G174" s="24">
        <v>21.6</v>
      </c>
    </row>
    <row r="175" ht="33.75" spans="1:7">
      <c r="A175" s="20">
        <v>9537</v>
      </c>
      <c r="B175" s="21" t="s">
        <v>62</v>
      </c>
      <c r="C175" s="29" t="s">
        <v>63</v>
      </c>
      <c r="D175" s="21" t="s">
        <v>61</v>
      </c>
      <c r="E175" s="15">
        <v>737.95</v>
      </c>
      <c r="F175" s="23">
        <v>2.21</v>
      </c>
      <c r="G175" s="24">
        <v>1630.87</v>
      </c>
    </row>
    <row r="176" ht="45" spans="1:7">
      <c r="A176" s="20">
        <v>84125</v>
      </c>
      <c r="B176" s="21" t="s">
        <v>88</v>
      </c>
      <c r="C176" s="29" t="s">
        <v>89</v>
      </c>
      <c r="D176" s="21" t="s">
        <v>61</v>
      </c>
      <c r="E176" s="15">
        <v>98.82</v>
      </c>
      <c r="F176" s="23">
        <v>6.82</v>
      </c>
      <c r="G176" s="24">
        <v>673.95</v>
      </c>
    </row>
    <row r="177" ht="56.25" spans="1:7">
      <c r="A177" s="20" t="s">
        <v>240</v>
      </c>
      <c r="B177" s="21" t="s">
        <v>241</v>
      </c>
      <c r="C177" s="29" t="s">
        <v>242</v>
      </c>
      <c r="D177" s="21" t="s">
        <v>61</v>
      </c>
      <c r="E177" s="15">
        <v>180.05</v>
      </c>
      <c r="F177" s="23">
        <v>18.94</v>
      </c>
      <c r="G177" s="24">
        <v>3410.15</v>
      </c>
    </row>
    <row r="178" ht="101.25" spans="1:7">
      <c r="A178" s="10">
        <v>10851</v>
      </c>
      <c r="B178" s="21" t="s">
        <v>67</v>
      </c>
      <c r="C178" s="17" t="s">
        <v>68</v>
      </c>
      <c r="D178" s="13" t="s">
        <v>66</v>
      </c>
      <c r="E178" s="15">
        <v>14</v>
      </c>
      <c r="F178" s="23">
        <v>43.99</v>
      </c>
      <c r="G178" s="16">
        <v>615.86</v>
      </c>
    </row>
    <row r="179" ht="112.5" spans="1:7">
      <c r="A179" s="10">
        <v>10848</v>
      </c>
      <c r="B179" s="21" t="s">
        <v>64</v>
      </c>
      <c r="C179" s="17" t="s">
        <v>65</v>
      </c>
      <c r="D179" s="13" t="s">
        <v>66</v>
      </c>
      <c r="E179" s="15">
        <v>1</v>
      </c>
      <c r="F179" s="23">
        <v>678.38</v>
      </c>
      <c r="G179" s="16">
        <v>678.38</v>
      </c>
    </row>
    <row r="180" ht="56.25" spans="1:7">
      <c r="A180" s="20" t="s">
        <v>396</v>
      </c>
      <c r="B180" s="21" t="s">
        <v>397</v>
      </c>
      <c r="C180" s="29" t="s">
        <v>398</v>
      </c>
      <c r="D180" s="21" t="s">
        <v>214</v>
      </c>
      <c r="E180" s="15">
        <v>0.04</v>
      </c>
      <c r="F180" s="34">
        <v>994.52</v>
      </c>
      <c r="G180" s="24">
        <v>39.78</v>
      </c>
    </row>
    <row r="181" spans="1:7">
      <c r="A181" s="20"/>
      <c r="B181" s="21"/>
      <c r="C181" s="29"/>
      <c r="D181" s="21"/>
      <c r="E181" s="49"/>
      <c r="F181" s="34"/>
      <c r="G181" s="24"/>
    </row>
    <row r="182" ht="56.25" spans="1:7">
      <c r="A182" s="50"/>
      <c r="B182" s="51">
        <v>16</v>
      </c>
      <c r="C182" s="52" t="s">
        <v>40</v>
      </c>
      <c r="D182" s="50"/>
      <c r="E182" s="53"/>
      <c r="F182" s="53"/>
      <c r="G182" s="54">
        <v>1386.07</v>
      </c>
    </row>
    <row r="183" ht="45" spans="1:7">
      <c r="A183" s="13">
        <v>89168</v>
      </c>
      <c r="B183" s="13" t="s">
        <v>128</v>
      </c>
      <c r="C183" s="17" t="s">
        <v>129</v>
      </c>
      <c r="D183" s="13" t="s">
        <v>61</v>
      </c>
      <c r="E183" s="15">
        <v>11.5</v>
      </c>
      <c r="F183" s="43">
        <v>63.16</v>
      </c>
      <c r="G183" s="16">
        <v>726.34</v>
      </c>
    </row>
    <row r="184" ht="22.5" spans="1:7">
      <c r="A184" s="13">
        <v>95241</v>
      </c>
      <c r="B184" s="13" t="s">
        <v>215</v>
      </c>
      <c r="C184" s="17" t="s">
        <v>216</v>
      </c>
      <c r="D184" s="13" t="s">
        <v>61</v>
      </c>
      <c r="E184" s="15">
        <v>1</v>
      </c>
      <c r="F184" s="43">
        <v>22.65</v>
      </c>
      <c r="G184" s="16">
        <v>22.65</v>
      </c>
    </row>
    <row r="185" ht="33.75" spans="1:7">
      <c r="A185" s="13">
        <v>92544</v>
      </c>
      <c r="B185" s="13" t="s">
        <v>182</v>
      </c>
      <c r="C185" s="17" t="s">
        <v>183</v>
      </c>
      <c r="D185" s="13" t="s">
        <v>61</v>
      </c>
      <c r="E185" s="15">
        <v>2.25</v>
      </c>
      <c r="F185" s="43">
        <v>9.68</v>
      </c>
      <c r="G185" s="16">
        <v>21.78</v>
      </c>
    </row>
    <row r="186" ht="33.75" spans="1:7">
      <c r="A186" s="13">
        <v>94207</v>
      </c>
      <c r="B186" s="13" t="s">
        <v>210</v>
      </c>
      <c r="C186" s="17" t="s">
        <v>211</v>
      </c>
      <c r="D186" s="13" t="s">
        <v>61</v>
      </c>
      <c r="E186" s="15">
        <v>2.25</v>
      </c>
      <c r="F186" s="43">
        <v>31.19</v>
      </c>
      <c r="G186" s="16">
        <v>70.18</v>
      </c>
    </row>
    <row r="187" ht="78.75" spans="1:7">
      <c r="A187" s="13">
        <v>94990</v>
      </c>
      <c r="B187" s="13" t="s">
        <v>212</v>
      </c>
      <c r="C187" s="17" t="s">
        <v>213</v>
      </c>
      <c r="D187" s="13" t="s">
        <v>214</v>
      </c>
      <c r="E187" s="15">
        <v>0.7</v>
      </c>
      <c r="F187" s="43">
        <v>623.92</v>
      </c>
      <c r="G187" s="16">
        <v>436.74</v>
      </c>
    </row>
    <row r="188" ht="33.75" spans="1:7">
      <c r="A188" s="13">
        <v>7156</v>
      </c>
      <c r="B188" s="13" t="s">
        <v>59</v>
      </c>
      <c r="C188" s="17" t="s">
        <v>60</v>
      </c>
      <c r="D188" s="13" t="s">
        <v>61</v>
      </c>
      <c r="E188" s="15">
        <v>4.7</v>
      </c>
      <c r="F188" s="43">
        <v>23.06</v>
      </c>
      <c r="G188" s="16">
        <v>108.38</v>
      </c>
    </row>
    <row r="189" spans="1:7">
      <c r="A189" s="20"/>
      <c r="B189" s="21"/>
      <c r="C189" s="29"/>
      <c r="D189" s="21"/>
      <c r="E189" s="49"/>
      <c r="F189" s="34"/>
      <c r="G189" s="24"/>
    </row>
    <row r="190" ht="33.75" spans="1:7">
      <c r="A190" s="5"/>
      <c r="B190" s="2">
        <v>17</v>
      </c>
      <c r="C190" s="6" t="s">
        <v>412</v>
      </c>
      <c r="D190" s="2"/>
      <c r="E190" s="55"/>
      <c r="F190" s="55"/>
      <c r="G190" s="9">
        <v>35154.61</v>
      </c>
    </row>
    <row r="191" ht="67.5" spans="1:7">
      <c r="A191" s="20" t="s">
        <v>399</v>
      </c>
      <c r="B191" s="21" t="s">
        <v>400</v>
      </c>
      <c r="C191" s="29" t="s">
        <v>401</v>
      </c>
      <c r="D191" s="56" t="s">
        <v>66</v>
      </c>
      <c r="E191" s="57">
        <v>1</v>
      </c>
      <c r="F191" s="58">
        <v>683.28</v>
      </c>
      <c r="G191" s="24">
        <v>683.28</v>
      </c>
    </row>
    <row r="192" ht="33.75" spans="1:7">
      <c r="A192" s="20" t="s">
        <v>402</v>
      </c>
      <c r="B192" s="21" t="s">
        <v>403</v>
      </c>
      <c r="C192" s="29" t="s">
        <v>404</v>
      </c>
      <c r="D192" s="56" t="s">
        <v>66</v>
      </c>
      <c r="E192" s="57">
        <v>1</v>
      </c>
      <c r="F192" s="58">
        <v>34471.33</v>
      </c>
      <c r="G192" s="24">
        <v>34471.33</v>
      </c>
    </row>
    <row r="193" spans="1:7">
      <c r="A193" s="59"/>
      <c r="B193" s="60"/>
      <c r="C193" s="61"/>
      <c r="D193" s="60"/>
      <c r="E193" s="60"/>
      <c r="F193" s="60"/>
      <c r="G193" s="60"/>
    </row>
    <row r="194" spans="1:7">
      <c r="A194" s="62" t="s">
        <v>405</v>
      </c>
      <c r="B194" s="63"/>
      <c r="C194" s="63"/>
      <c r="D194" s="63"/>
      <c r="E194" s="64"/>
      <c r="F194" s="65">
        <v>169674.67</v>
      </c>
      <c r="G194" s="66"/>
    </row>
    <row r="195" spans="1:7">
      <c r="A195" s="62" t="s">
        <v>406</v>
      </c>
      <c r="B195" s="63"/>
      <c r="C195" s="63"/>
      <c r="D195" s="63"/>
      <c r="E195" s="64"/>
      <c r="F195" s="65">
        <v>214197.57</v>
      </c>
      <c r="G195" s="66"/>
    </row>
    <row r="196" spans="1:7">
      <c r="A196" s="59"/>
      <c r="B196" s="60"/>
      <c r="C196" s="61"/>
      <c r="D196" s="60"/>
      <c r="E196" s="60"/>
      <c r="F196" s="60"/>
      <c r="G196" s="60"/>
    </row>
    <row r="197" ht="22.5" spans="1:7">
      <c r="A197" s="5"/>
      <c r="B197" s="2">
        <v>18</v>
      </c>
      <c r="C197" s="6" t="s">
        <v>413</v>
      </c>
      <c r="D197" s="7"/>
      <c r="E197" s="27"/>
      <c r="F197" s="27"/>
      <c r="G197" s="9">
        <v>62537</v>
      </c>
    </row>
  </sheetData>
  <mergeCells count="4">
    <mergeCell ref="A194:E194"/>
    <mergeCell ref="F194:G194"/>
    <mergeCell ref="A195:E195"/>
    <mergeCell ref="F195:G19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Plan1</vt:lpstr>
      <vt:lpstr>Plan3</vt:lpstr>
      <vt:lpstr>Plan2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2017-10-18T16:02:32Z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1033-10.2.0.5934</vt:lpwstr>
  </property>
</Properties>
</file>